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10.36.3.1\share\令和４年度\Ｄ_調査・管理班\04 統計\03_税務統計書\（修正用）R2税務統計書\"/>
    </mc:Choice>
  </mc:AlternateContent>
  <xr:revisionPtr revIDLastSave="0" documentId="13_ncr:1_{01886A45-C6BA-465D-B1D6-8F301B69B59A}" xr6:coauthVersionLast="47" xr6:coauthVersionMax="47" xr10:uidLastSave="{00000000-0000-0000-0000-000000000000}"/>
  <bookViews>
    <workbookView xWindow="-120" yWindow="-120" windowWidth="29040" windowHeight="15840" xr2:uid="{00000000-000D-0000-FFFF-FFFF00000000}"/>
  </bookViews>
  <sheets>
    <sheet name="法人関係税収入額の推移" sheetId="1" r:id="rId1"/>
  </sheets>
  <definedNames>
    <definedName name="_xlnm.Print_Area" localSheetId="0">法人関係税収入額の推移!$A$1:$K$26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1" l="1"/>
  <c r="K17" i="1"/>
  <c r="G6" i="1"/>
  <c r="D17" i="1"/>
  <c r="D16" i="1"/>
  <c r="D15" i="1"/>
  <c r="D14" i="1"/>
  <c r="D13" i="1"/>
  <c r="D12" i="1"/>
  <c r="D11" i="1"/>
  <c r="D10" i="1"/>
  <c r="D9" i="1"/>
  <c r="D8" i="1"/>
  <c r="D7" i="1"/>
  <c r="D6" i="1"/>
  <c r="K6" i="1"/>
  <c r="K16" i="1" l="1"/>
  <c r="E17" i="1" l="1"/>
  <c r="G16" i="1"/>
  <c r="H17" i="1" s="1"/>
  <c r="K15" i="1" l="1"/>
  <c r="K14" i="1"/>
  <c r="G14" i="1"/>
  <c r="K13" i="1"/>
  <c r="G13" i="1"/>
  <c r="E13" i="1"/>
  <c r="K12" i="1"/>
  <c r="G12" i="1"/>
  <c r="K11" i="1"/>
  <c r="E12" i="1"/>
  <c r="K10" i="1"/>
  <c r="G10" i="1"/>
  <c r="K9" i="1"/>
  <c r="G9" i="1"/>
  <c r="E9" i="1"/>
  <c r="K8" i="1"/>
  <c r="G8" i="1"/>
  <c r="E8" i="1"/>
  <c r="K7" i="1"/>
  <c r="G7" i="1"/>
  <c r="D5" i="1"/>
  <c r="H8" i="1" l="1"/>
  <c r="G5" i="1"/>
  <c r="E6" i="1"/>
  <c r="G15" i="1"/>
  <c r="E16" i="1"/>
  <c r="H14" i="1"/>
  <c r="H13" i="1"/>
  <c r="H10" i="1"/>
  <c r="H9" i="1"/>
  <c r="E10" i="1"/>
  <c r="E14" i="1"/>
  <c r="E5" i="1"/>
  <c r="E7" i="1"/>
  <c r="E11" i="1"/>
  <c r="E15" i="1"/>
  <c r="G11" i="1"/>
  <c r="H11" i="1" s="1"/>
  <c r="H6" i="1" l="1"/>
  <c r="H15" i="1"/>
  <c r="H16" i="1"/>
  <c r="H7" i="1"/>
  <c r="H12" i="1"/>
</calcChain>
</file>

<file path=xl/sharedStrings.xml><?xml version="1.0" encoding="utf-8"?>
<sst xmlns="http://schemas.openxmlformats.org/spreadsheetml/2006/main" count="28" uniqueCount="23">
  <si>
    <t>前年比</t>
    <rPh sb="0" eb="3">
      <t>ゼンネンヒ</t>
    </rPh>
    <phoneticPr fontId="1"/>
  </si>
  <si>
    <t>（単位：千円、％）</t>
    <rPh sb="1" eb="3">
      <t>タンイ</t>
    </rPh>
    <rPh sb="4" eb="6">
      <t>センエン</t>
    </rPh>
    <phoneticPr fontId="1"/>
  </si>
  <si>
    <t>－</t>
  </si>
  <si>
    <t>年度</t>
    <rPh sb="0" eb="2">
      <t>ネンド</t>
    </rPh>
    <phoneticPr fontId="1"/>
  </si>
  <si>
    <t>法人
事業税
②</t>
    <rPh sb="0" eb="2">
      <t>ホウジン</t>
    </rPh>
    <rPh sb="3" eb="6">
      <t>ジギョウゼイ</t>
    </rPh>
    <phoneticPr fontId="1"/>
  </si>
  <si>
    <t>法人
県民税
①　　</t>
    <rPh sb="0" eb="2">
      <t>ホウジン</t>
    </rPh>
    <rPh sb="3" eb="6">
      <t>ケンミンゼイ</t>
    </rPh>
    <phoneticPr fontId="1"/>
  </si>
  <si>
    <t>　　　　 して国税化。</t>
  </si>
  <si>
    <t>元</t>
    <rPh sb="0" eb="1">
      <t>ガン</t>
    </rPh>
    <phoneticPr fontId="1"/>
  </si>
  <si>
    <t>　注　1　地方法人特別税と特別法人事業税を合算している。</t>
    <rPh sb="1" eb="2">
      <t>チュウ</t>
    </rPh>
    <rPh sb="5" eb="7">
      <t>チホウ</t>
    </rPh>
    <rPh sb="7" eb="9">
      <t>ホウジン</t>
    </rPh>
    <rPh sb="9" eb="12">
      <t>トクベツゼイ</t>
    </rPh>
    <rPh sb="13" eb="15">
      <t>トクベツ</t>
    </rPh>
    <rPh sb="15" eb="17">
      <t>ホウジン</t>
    </rPh>
    <rPh sb="17" eb="20">
      <t>ジギョウゼイ</t>
    </rPh>
    <rPh sb="21" eb="23">
      <t>ガッサン</t>
    </rPh>
    <phoneticPr fontId="1"/>
  </si>
  <si>
    <t xml:space="preserve">        4　地方法人特別税及び特別法人事業税は、法人事業税と併せて都道府県に申告納付。都道府県は、納付月の翌々月までに、国に払い込む。</t>
    <rPh sb="10" eb="12">
      <t>チホウ</t>
    </rPh>
    <rPh sb="12" eb="14">
      <t>ホウジン</t>
    </rPh>
    <rPh sb="14" eb="17">
      <t>トクベツゼイ</t>
    </rPh>
    <rPh sb="17" eb="18">
      <t>オヨ</t>
    </rPh>
    <rPh sb="19" eb="21">
      <t>トクベツ</t>
    </rPh>
    <rPh sb="21" eb="23">
      <t>ホウジン</t>
    </rPh>
    <rPh sb="23" eb="26">
      <t>ジギョウゼイ</t>
    </rPh>
    <rPh sb="28" eb="30">
      <t>ホウジン</t>
    </rPh>
    <rPh sb="30" eb="33">
      <t>ジギョウゼイ</t>
    </rPh>
    <rPh sb="34" eb="35">
      <t>アワ</t>
    </rPh>
    <rPh sb="37" eb="41">
      <t>トドウフケン</t>
    </rPh>
    <rPh sb="42" eb="44">
      <t>シンコク</t>
    </rPh>
    <rPh sb="44" eb="46">
      <t>ノウフ</t>
    </rPh>
    <rPh sb="47" eb="51">
      <t>トドウフケン</t>
    </rPh>
    <rPh sb="53" eb="55">
      <t>ノウフ</t>
    </rPh>
    <rPh sb="55" eb="56">
      <t>ツキ</t>
    </rPh>
    <rPh sb="57" eb="59">
      <t>ヨクヨク</t>
    </rPh>
    <rPh sb="59" eb="60">
      <t>ツキ</t>
    </rPh>
    <rPh sb="64" eb="65">
      <t>クニ</t>
    </rPh>
    <rPh sb="66" eb="67">
      <t>ハラ</t>
    </rPh>
    <rPh sb="68" eb="69">
      <t>コ</t>
    </rPh>
    <phoneticPr fontId="1"/>
  </si>
  <si>
    <t xml:space="preserve">        6　地方法人特別税は、平成26年10月1日以後に開始する事業年度から一部が法人事業税に復元し、併せて法人県民税の一部が地方法人税と</t>
    <rPh sb="10" eb="12">
      <t>チホウ</t>
    </rPh>
    <rPh sb="12" eb="14">
      <t>ホウジン</t>
    </rPh>
    <rPh sb="14" eb="17">
      <t>トクベツゼイ</t>
    </rPh>
    <rPh sb="19" eb="21">
      <t>ヘイセイ</t>
    </rPh>
    <rPh sb="23" eb="24">
      <t>ネン</t>
    </rPh>
    <rPh sb="26" eb="27">
      <t>ガツ</t>
    </rPh>
    <rPh sb="28" eb="29">
      <t>ニチ</t>
    </rPh>
    <rPh sb="29" eb="31">
      <t>イゴ</t>
    </rPh>
    <rPh sb="32" eb="34">
      <t>カイシ</t>
    </rPh>
    <rPh sb="36" eb="38">
      <t>ジギョウ</t>
    </rPh>
    <rPh sb="38" eb="40">
      <t>ネンド</t>
    </rPh>
    <rPh sb="42" eb="44">
      <t>イチブ</t>
    </rPh>
    <rPh sb="45" eb="47">
      <t>ホウジン</t>
    </rPh>
    <rPh sb="47" eb="50">
      <t>ジギョウゼイ</t>
    </rPh>
    <rPh sb="51" eb="53">
      <t>フクゲン</t>
    </rPh>
    <rPh sb="55" eb="56">
      <t>アワ</t>
    </rPh>
    <rPh sb="58" eb="60">
      <t>ホウジン</t>
    </rPh>
    <rPh sb="60" eb="63">
      <t>ケンミンゼイ</t>
    </rPh>
    <rPh sb="64" eb="66">
      <t>イチブ</t>
    </rPh>
    <rPh sb="67" eb="69">
      <t>チホウ</t>
    </rPh>
    <rPh sb="69" eb="72">
      <t>ホウジンゼイ</t>
    </rPh>
    <phoneticPr fontId="1"/>
  </si>
  <si>
    <t>　　 　2　地方法人特別税は、平成20年10月1日以降から令和元年9月30日までに開始した事業年度まで適用。</t>
    <rPh sb="6" eb="8">
      <t>チホウ</t>
    </rPh>
    <rPh sb="8" eb="10">
      <t>ホウジン</t>
    </rPh>
    <rPh sb="10" eb="13">
      <t>トクベツゼイ</t>
    </rPh>
    <rPh sb="15" eb="17">
      <t>ヘイセイ</t>
    </rPh>
    <rPh sb="19" eb="20">
      <t>ネン</t>
    </rPh>
    <rPh sb="22" eb="23">
      <t>ガツ</t>
    </rPh>
    <rPh sb="24" eb="25">
      <t>ニチ</t>
    </rPh>
    <rPh sb="25" eb="27">
      <t>イコウ</t>
    </rPh>
    <rPh sb="29" eb="31">
      <t>レイワ</t>
    </rPh>
    <rPh sb="31" eb="33">
      <t>ガンネン</t>
    </rPh>
    <rPh sb="34" eb="35">
      <t>ガツ</t>
    </rPh>
    <rPh sb="37" eb="38">
      <t>ニチ</t>
    </rPh>
    <rPh sb="41" eb="43">
      <t>カイシ</t>
    </rPh>
    <rPh sb="45" eb="47">
      <t>ジギョウ</t>
    </rPh>
    <rPh sb="47" eb="49">
      <t>ネンド</t>
    </rPh>
    <rPh sb="51" eb="53">
      <t>テキヨウ</t>
    </rPh>
    <phoneticPr fontId="1"/>
  </si>
  <si>
    <t xml:space="preserve">        3　特別法人事業税は、令和元年10月1日以降に開始する事業年度から適用。</t>
    <rPh sb="10" eb="12">
      <t>トクベツ</t>
    </rPh>
    <rPh sb="12" eb="14">
      <t>ホウジン</t>
    </rPh>
    <rPh sb="14" eb="17">
      <t>ジギョウゼイ</t>
    </rPh>
    <rPh sb="19" eb="21">
      <t>レイワ</t>
    </rPh>
    <rPh sb="21" eb="23">
      <t>ガンネン</t>
    </rPh>
    <rPh sb="25" eb="26">
      <t>ガツ</t>
    </rPh>
    <rPh sb="27" eb="28">
      <t>ニチ</t>
    </rPh>
    <rPh sb="28" eb="30">
      <t>イコウ</t>
    </rPh>
    <rPh sb="31" eb="33">
      <t>カイシ</t>
    </rPh>
    <rPh sb="35" eb="37">
      <t>ジギョウ</t>
    </rPh>
    <rPh sb="37" eb="39">
      <t>ネンド</t>
    </rPh>
    <rPh sb="41" eb="43">
      <t>テキヨウ</t>
    </rPh>
    <phoneticPr fontId="1"/>
  </si>
  <si>
    <t xml:space="preserve">        7　特別法人事業税は、復元後の法人事業税の一部を国税化。</t>
    <rPh sb="10" eb="12">
      <t>トクベツ</t>
    </rPh>
    <rPh sb="12" eb="14">
      <t>ホウジン</t>
    </rPh>
    <rPh sb="14" eb="17">
      <t>ジギョウゼイ</t>
    </rPh>
    <rPh sb="19" eb="21">
      <t>フクゲン</t>
    </rPh>
    <rPh sb="21" eb="22">
      <t>ゴ</t>
    </rPh>
    <rPh sb="23" eb="25">
      <t>ホウジン</t>
    </rPh>
    <rPh sb="25" eb="28">
      <t>ジギョウゼイ</t>
    </rPh>
    <rPh sb="29" eb="31">
      <t>イチブ</t>
    </rPh>
    <rPh sb="32" eb="34">
      <t>コクゼイ</t>
    </rPh>
    <rPh sb="34" eb="35">
      <t>カ</t>
    </rPh>
    <phoneticPr fontId="1"/>
  </si>
  <si>
    <t>6　 法人関係税の収入額等の推移</t>
    <rPh sb="3" eb="5">
      <t>ホウジン</t>
    </rPh>
    <rPh sb="5" eb="7">
      <t>カンケイ</t>
    </rPh>
    <rPh sb="7" eb="8">
      <t>ゼイ</t>
    </rPh>
    <rPh sb="9" eb="11">
      <t>シュウニュウ</t>
    </rPh>
    <rPh sb="11" eb="12">
      <t>ガク</t>
    </rPh>
    <rPh sb="12" eb="13">
      <t>トウ</t>
    </rPh>
    <rPh sb="14" eb="16">
      <t>スイイ</t>
    </rPh>
    <phoneticPr fontId="1"/>
  </si>
  <si>
    <t>計
①＋②
③</t>
    <rPh sb="0" eb="1">
      <t>ケイ</t>
    </rPh>
    <phoneticPr fontId="1"/>
  </si>
  <si>
    <t>地方法人特別税・特別法人事業税
（納付額）
④</t>
    <rPh sb="0" eb="2">
      <t>チホウ</t>
    </rPh>
    <rPh sb="2" eb="4">
      <t>ホウジン</t>
    </rPh>
    <rPh sb="4" eb="7">
      <t>トクベツゼイ</t>
    </rPh>
    <rPh sb="8" eb="10">
      <t>トクベツ</t>
    </rPh>
    <rPh sb="10" eb="12">
      <t>ホウジン</t>
    </rPh>
    <rPh sb="12" eb="15">
      <t>ジギョウゼイ</t>
    </rPh>
    <rPh sb="17" eb="19">
      <t>ノウフ</t>
    </rPh>
    <rPh sb="19" eb="20">
      <t>ガク</t>
    </rPh>
    <phoneticPr fontId="1"/>
  </si>
  <si>
    <t>計
③＋④
⑤</t>
    <rPh sb="0" eb="1">
      <t>ケイ</t>
    </rPh>
    <phoneticPr fontId="1"/>
  </si>
  <si>
    <t>地方法人特別税・特別法人事業税
（払込額）
⑥</t>
    <rPh sb="0" eb="2">
      <t>チホウ</t>
    </rPh>
    <rPh sb="2" eb="4">
      <t>ホウジン</t>
    </rPh>
    <rPh sb="4" eb="7">
      <t>トクベツゼイ</t>
    </rPh>
    <rPh sb="8" eb="10">
      <t>トクベツ</t>
    </rPh>
    <rPh sb="10" eb="12">
      <t>ホウジン</t>
    </rPh>
    <rPh sb="12" eb="15">
      <t>ジギョウゼイ</t>
    </rPh>
    <rPh sb="17" eb="20">
      <t>ハライコミガク</t>
    </rPh>
    <phoneticPr fontId="1"/>
  </si>
  <si>
    <t>地方法人特別譲与税・
特別法人事業譲与税
⑦</t>
    <rPh sb="0" eb="2">
      <t>チホウ</t>
    </rPh>
    <rPh sb="3" eb="4">
      <t>ホウホウ</t>
    </rPh>
    <rPh sb="4" eb="6">
      <t>トクベツ</t>
    </rPh>
    <rPh sb="6" eb="8">
      <t>ジョウヨ</t>
    </rPh>
    <rPh sb="8" eb="9">
      <t>ゼイ</t>
    </rPh>
    <rPh sb="11" eb="13">
      <t>トクベツ</t>
    </rPh>
    <rPh sb="13" eb="15">
      <t>ホウジン</t>
    </rPh>
    <rPh sb="15" eb="17">
      <t>ジギョウ</t>
    </rPh>
    <rPh sb="17" eb="20">
      <t>ジョウヨゼイ</t>
    </rPh>
    <phoneticPr fontId="1"/>
  </si>
  <si>
    <t>差引
⑦－⑥
⑧</t>
    <rPh sb="0" eb="2">
      <t>サシヒキ</t>
    </rPh>
    <phoneticPr fontId="1"/>
  </si>
  <si>
    <t>　　　　 から支出（下戻し）した還付額を控除した後、予算から支出した還付額を控除する前の額。</t>
    <rPh sb="7" eb="9">
      <t>シシュツ</t>
    </rPh>
    <rPh sb="10" eb="11">
      <t>シタ</t>
    </rPh>
    <rPh sb="11" eb="12">
      <t>モド</t>
    </rPh>
    <rPh sb="16" eb="19">
      <t>カンプガク</t>
    </rPh>
    <rPh sb="20" eb="22">
      <t>コウジョ</t>
    </rPh>
    <rPh sb="24" eb="25">
      <t>アト</t>
    </rPh>
    <rPh sb="26" eb="28">
      <t>ヨサン</t>
    </rPh>
    <rPh sb="30" eb="32">
      <t>シシュツ</t>
    </rPh>
    <rPh sb="34" eb="36">
      <t>カンプ</t>
    </rPh>
    <rPh sb="36" eb="37">
      <t>ガク</t>
    </rPh>
    <rPh sb="38" eb="40">
      <t>コウジョ</t>
    </rPh>
    <rPh sb="42" eb="43">
      <t>マエ</t>
    </rPh>
    <rPh sb="44" eb="45">
      <t>ガク</t>
    </rPh>
    <phoneticPr fontId="1"/>
  </si>
  <si>
    <t xml:space="preserve">        5　地方法人特別税及び特別法人事業税（納付額）④は、県が法人事業税と併せて還付した地方法人特別税及び特別法人事業税のうち、歳入</t>
    <rPh sb="10" eb="12">
      <t>チホウ</t>
    </rPh>
    <rPh sb="12" eb="14">
      <t>ホウジン</t>
    </rPh>
    <rPh sb="14" eb="17">
      <t>トクベツゼイ</t>
    </rPh>
    <rPh sb="17" eb="18">
      <t>オヨ</t>
    </rPh>
    <rPh sb="19" eb="21">
      <t>トクベツ</t>
    </rPh>
    <rPh sb="21" eb="23">
      <t>ホウジン</t>
    </rPh>
    <rPh sb="23" eb="26">
      <t>ジギョウゼイ</t>
    </rPh>
    <rPh sb="27" eb="29">
      <t>ノウフ</t>
    </rPh>
    <rPh sb="29" eb="30">
      <t>ガク</t>
    </rPh>
    <rPh sb="34" eb="35">
      <t>ケン</t>
    </rPh>
    <rPh sb="36" eb="38">
      <t>ホウジン</t>
    </rPh>
    <rPh sb="38" eb="41">
      <t>ジギョウゼイ</t>
    </rPh>
    <rPh sb="42" eb="43">
      <t>アワ</t>
    </rPh>
    <rPh sb="45" eb="47">
      <t>カンプ</t>
    </rPh>
    <rPh sb="49" eb="51">
      <t>チホウ</t>
    </rPh>
    <rPh sb="51" eb="53">
      <t>ホウジン</t>
    </rPh>
    <rPh sb="53" eb="55">
      <t>トクベツ</t>
    </rPh>
    <rPh sb="55" eb="56">
      <t>ゼイ</t>
    </rPh>
    <rPh sb="56" eb="57">
      <t>オヨ</t>
    </rPh>
    <rPh sb="58" eb="60">
      <t>トクベツ</t>
    </rPh>
    <rPh sb="60" eb="62">
      <t>ホウジン</t>
    </rPh>
    <rPh sb="62" eb="65">
      <t>ジギョウゼイ</t>
    </rPh>
    <rPh sb="69" eb="71">
      <t>サイニュウ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</si>
</sst>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Red]\-#,##0.0\ "/>
    <numFmt numFmtId="177" formatCode="#,##0;&quot;▲ &quot;#,##0"/>
    <numFmt numFmtId="178" formatCode="#,##0;&quot;△ &quot;#,##0"/>
    <numFmt numFmtId="179" formatCode="0.0%"/>
  </numFmts>
  <fonts count="17" x14ac:knownFonts="1">
    <font>
      <sz val="11"/>
      <color theme="1"/>
      <name val="ＭＳ Ｐゴシック"/>
      <family val="3"/>
      <scheme val="minor"/>
    </font>
    <font>
      <sz val="6"/>
      <name val="ＭＳ Ｐゴシック"/>
      <family val="3"/>
    </font>
    <font>
      <sz val="11"/>
      <color theme="1"/>
      <name val="ＭＳ Ｐ明朝"/>
      <family val="1"/>
    </font>
    <font>
      <sz val="18"/>
      <color theme="1"/>
      <name val="ＭＳ 明朝"/>
      <family val="1"/>
    </font>
    <font>
      <sz val="11"/>
      <color theme="1"/>
      <name val="ＭＳ Ｐゴシック"/>
      <family val="3"/>
      <charset val="128"/>
      <scheme val="minor"/>
    </font>
    <font>
      <sz val="10"/>
      <color theme="1"/>
      <name val="ＭＳ Ｐ明朝"/>
      <family val="1"/>
    </font>
    <font>
      <sz val="11"/>
      <color theme="1"/>
      <name val="ＭＳ 明朝"/>
      <family val="1"/>
    </font>
    <font>
      <sz val="10"/>
      <name val="ＭＳ Ｐ明朝"/>
      <family val="1"/>
    </font>
    <font>
      <sz val="16"/>
      <color theme="1"/>
      <name val="ＭＳ Ｐ明朝"/>
      <family val="1"/>
    </font>
    <font>
      <sz val="11"/>
      <name val="ＭＳ Ｐゴシック"/>
      <family val="3"/>
    </font>
    <font>
      <sz val="11"/>
      <name val="ＭＳ Ｐ明朝"/>
      <family val="1"/>
    </font>
    <font>
      <sz val="14"/>
      <name val="ＭＳ Ｐ明朝"/>
      <family val="1"/>
    </font>
    <font>
      <sz val="9"/>
      <color theme="0"/>
      <name val="ＭＳ Ｐ明朝"/>
      <family val="1"/>
    </font>
    <font>
      <sz val="10"/>
      <name val="ＭＳ Ｐ明朝"/>
      <family val="1"/>
      <charset val="128"/>
    </font>
    <font>
      <sz val="11"/>
      <name val="ＭＳ Ｐ明朝"/>
      <family val="1"/>
      <charset val="128"/>
    </font>
    <font>
      <sz val="9"/>
      <color theme="1"/>
      <name val="ＭＳ Ｐ明朝"/>
      <family val="1"/>
    </font>
    <font>
      <sz val="8"/>
      <color theme="1"/>
      <name val="ＭＳ Ｐ明朝"/>
      <family val="1"/>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3" fillId="0" borderId="0" xfId="0" applyFont="1">
      <alignment vertical="center"/>
    </xf>
    <xf numFmtId="38" fontId="2" fillId="0" borderId="0" xfId="1" applyFont="1">
      <alignment vertical="center"/>
    </xf>
    <xf numFmtId="38" fontId="5" fillId="0" borderId="1" xfId="1" applyFont="1" applyBorder="1">
      <alignment vertical="center"/>
    </xf>
    <xf numFmtId="38" fontId="5" fillId="0" borderId="2" xfId="1" applyFont="1" applyBorder="1" applyAlignment="1">
      <alignment horizontal="left" vertical="center"/>
    </xf>
    <xf numFmtId="38" fontId="2" fillId="0" borderId="3" xfId="1" applyFont="1" applyBorder="1" applyAlignment="1">
      <alignment horizontal="center" vertical="center"/>
    </xf>
    <xf numFmtId="38" fontId="2" fillId="0" borderId="4" xfId="1" applyFont="1" applyBorder="1" applyAlignment="1">
      <alignment horizontal="center" vertical="center"/>
    </xf>
    <xf numFmtId="38" fontId="6" fillId="0" borderId="5" xfId="1" applyFont="1" applyBorder="1" applyAlignment="1">
      <alignment horizontal="center" vertical="center"/>
    </xf>
    <xf numFmtId="38" fontId="2" fillId="0" borderId="6" xfId="1" applyFont="1" applyBorder="1" applyAlignment="1">
      <alignment horizontal="center" vertical="center"/>
    </xf>
    <xf numFmtId="0" fontId="5" fillId="0" borderId="0" xfId="0" applyFont="1">
      <alignment vertical="center"/>
    </xf>
    <xf numFmtId="0" fontId="8" fillId="0" borderId="0" xfId="0" applyFont="1">
      <alignment vertical="center"/>
    </xf>
    <xf numFmtId="38" fontId="2" fillId="0" borderId="9" xfId="1" applyFont="1" applyBorder="1">
      <alignment vertical="center"/>
    </xf>
    <xf numFmtId="38" fontId="7" fillId="0" borderId="10" xfId="1" applyFont="1" applyBorder="1">
      <alignment vertical="center"/>
    </xf>
    <xf numFmtId="38" fontId="7" fillId="0" borderId="11" xfId="1" applyFont="1" applyBorder="1">
      <alignment vertical="center"/>
    </xf>
    <xf numFmtId="38" fontId="7" fillId="0" borderId="12" xfId="1" applyFont="1" applyBorder="1">
      <alignment vertical="center"/>
    </xf>
    <xf numFmtId="38" fontId="7" fillId="0" borderId="13" xfId="1" applyFont="1" applyBorder="1">
      <alignment vertical="center"/>
    </xf>
    <xf numFmtId="38" fontId="7" fillId="0" borderId="14" xfId="1" applyFont="1" applyBorder="1">
      <alignment vertical="center"/>
    </xf>
    <xf numFmtId="38" fontId="10" fillId="0" borderId="0" xfId="1" applyFont="1" applyBorder="1">
      <alignment vertical="center"/>
    </xf>
    <xf numFmtId="0" fontId="10" fillId="0" borderId="0" xfId="0" applyFont="1">
      <alignment vertical="center"/>
    </xf>
    <xf numFmtId="38" fontId="2" fillId="0" borderId="16" xfId="1" applyFont="1" applyBorder="1">
      <alignment vertical="center"/>
    </xf>
    <xf numFmtId="38" fontId="12" fillId="0" borderId="0" xfId="1" applyFont="1" applyBorder="1" applyAlignment="1">
      <alignment vertical="center" wrapText="1"/>
    </xf>
    <xf numFmtId="38" fontId="2" fillId="0" borderId="17" xfId="1" applyFont="1" applyBorder="1" applyAlignment="1">
      <alignment horizontal="center" vertical="center" wrapText="1"/>
    </xf>
    <xf numFmtId="38" fontId="2" fillId="0" borderId="18" xfId="1" applyFont="1" applyBorder="1" applyAlignment="1">
      <alignment horizontal="center" vertical="center" wrapText="1"/>
    </xf>
    <xf numFmtId="176" fontId="2" fillId="0" borderId="19" xfId="1" applyNumberFormat="1" applyFont="1" applyBorder="1">
      <alignment vertical="center"/>
    </xf>
    <xf numFmtId="176" fontId="7" fillId="0" borderId="20" xfId="1" applyNumberFormat="1" applyFont="1" applyBorder="1">
      <alignment vertical="center"/>
    </xf>
    <xf numFmtId="176" fontId="7" fillId="0" borderId="21" xfId="1" applyNumberFormat="1" applyFont="1" applyBorder="1">
      <alignment vertical="center"/>
    </xf>
    <xf numFmtId="176" fontId="7" fillId="0" borderId="22" xfId="1" applyNumberFormat="1" applyFont="1" applyBorder="1">
      <alignment vertical="center"/>
    </xf>
    <xf numFmtId="176" fontId="10" fillId="0" borderId="0" xfId="1" applyNumberFormat="1" applyFont="1" applyBorder="1">
      <alignment vertical="center"/>
    </xf>
    <xf numFmtId="38" fontId="7" fillId="0" borderId="4" xfId="1" applyFont="1" applyFill="1" applyBorder="1">
      <alignment vertical="center"/>
    </xf>
    <xf numFmtId="38" fontId="2" fillId="0" borderId="9" xfId="1" applyFont="1" applyBorder="1" applyAlignment="1">
      <alignment horizontal="right" vertical="center"/>
    </xf>
    <xf numFmtId="179" fontId="2" fillId="0" borderId="19" xfId="1" applyNumberFormat="1" applyFont="1" applyBorder="1" applyAlignment="1">
      <alignment horizontal="right" vertical="center"/>
    </xf>
    <xf numFmtId="179" fontId="2" fillId="0" borderId="3" xfId="1" applyNumberFormat="1" applyFont="1" applyBorder="1" applyAlignment="1">
      <alignment horizontal="right" vertical="center"/>
    </xf>
    <xf numFmtId="38" fontId="7" fillId="0" borderId="5" xfId="1" applyFont="1" applyFill="1" applyBorder="1">
      <alignment vertical="center"/>
    </xf>
    <xf numFmtId="38" fontId="7" fillId="0" borderId="6" xfId="1" applyFont="1" applyFill="1" applyBorder="1">
      <alignment vertical="center"/>
    </xf>
    <xf numFmtId="38" fontId="2" fillId="0" borderId="16" xfId="1" applyFont="1" applyBorder="1" applyAlignment="1">
      <alignment horizontal="right" vertical="center"/>
    </xf>
    <xf numFmtId="0" fontId="10" fillId="0" borderId="0" xfId="0" applyFont="1" applyBorder="1" applyAlignment="1">
      <alignment vertical="center"/>
    </xf>
    <xf numFmtId="38" fontId="2" fillId="0" borderId="0" xfId="1" applyFont="1" applyAlignment="1">
      <alignment horizontal="right"/>
    </xf>
    <xf numFmtId="38" fontId="7" fillId="0" borderId="20" xfId="1" applyFont="1" applyBorder="1">
      <alignment vertical="center"/>
    </xf>
    <xf numFmtId="38" fontId="7" fillId="0" borderId="21" xfId="1" applyFont="1" applyBorder="1">
      <alignment vertical="center"/>
    </xf>
    <xf numFmtId="38" fontId="7" fillId="0" borderId="22" xfId="1" applyFont="1" applyBorder="1">
      <alignment vertical="center"/>
    </xf>
    <xf numFmtId="38" fontId="2" fillId="0" borderId="3" xfId="1" applyFont="1" applyBorder="1" applyAlignment="1">
      <alignment horizontal="right" vertical="center"/>
    </xf>
    <xf numFmtId="38" fontId="7" fillId="0" borderId="4" xfId="1" applyFont="1" applyBorder="1">
      <alignment vertical="center"/>
    </xf>
    <xf numFmtId="38" fontId="7" fillId="0" borderId="6" xfId="1" applyFont="1" applyBorder="1">
      <alignment vertical="center"/>
    </xf>
    <xf numFmtId="38" fontId="5" fillId="0" borderId="4" xfId="1" applyFont="1" applyBorder="1" applyAlignment="1">
      <alignment horizontal="center" vertical="center"/>
    </xf>
    <xf numFmtId="38" fontId="13" fillId="0" borderId="12" xfId="1" applyFont="1" applyBorder="1">
      <alignment vertical="center"/>
    </xf>
    <xf numFmtId="176" fontId="13" fillId="0" borderId="20" xfId="1" applyNumberFormat="1" applyFont="1" applyBorder="1">
      <alignment vertical="center"/>
    </xf>
    <xf numFmtId="38" fontId="13" fillId="0" borderId="4" xfId="1" applyFont="1" applyFill="1" applyBorder="1">
      <alignment vertical="center"/>
    </xf>
    <xf numFmtId="38" fontId="13" fillId="0" borderId="20" xfId="1" applyFont="1" applyBorder="1">
      <alignment vertical="center"/>
    </xf>
    <xf numFmtId="0" fontId="15" fillId="0" borderId="0" xfId="0" applyFont="1">
      <alignment vertical="center"/>
    </xf>
    <xf numFmtId="0" fontId="15" fillId="0" borderId="0" xfId="0" applyFont="1" applyAlignment="1">
      <alignment horizontal="right" vertical="center"/>
    </xf>
    <xf numFmtId="38" fontId="15" fillId="0" borderId="0" xfId="1" applyFont="1">
      <alignment vertical="center"/>
    </xf>
    <xf numFmtId="0" fontId="16" fillId="0" borderId="0" xfId="0" applyFont="1" applyAlignment="1">
      <alignment horizontal="right" vertical="center"/>
    </xf>
    <xf numFmtId="38" fontId="5" fillId="0" borderId="0" xfId="0" applyNumberFormat="1" applyFont="1">
      <alignment vertical="center"/>
    </xf>
    <xf numFmtId="38" fontId="9" fillId="0" borderId="0" xfId="1" applyFont="1" applyBorder="1">
      <alignment vertical="center"/>
    </xf>
    <xf numFmtId="176" fontId="9" fillId="0" borderId="0" xfId="1" applyNumberFormat="1" applyFont="1" applyBorder="1">
      <alignment vertical="center"/>
    </xf>
    <xf numFmtId="38" fontId="9" fillId="0" borderId="0" xfId="1" applyFont="1" applyFill="1" applyBorder="1">
      <alignment vertical="center"/>
    </xf>
    <xf numFmtId="38" fontId="15" fillId="0" borderId="0" xfId="0" applyNumberFormat="1" applyFont="1" applyAlignment="1">
      <alignment horizontal="right" vertical="center"/>
    </xf>
    <xf numFmtId="38" fontId="7" fillId="0" borderId="0" xfId="1" applyFont="1" applyBorder="1" applyAlignment="1">
      <alignment vertical="center"/>
    </xf>
    <xf numFmtId="38" fontId="13" fillId="0" borderId="0" xfId="1" applyFont="1" applyBorder="1" applyAlignment="1">
      <alignment vertical="center"/>
    </xf>
    <xf numFmtId="0" fontId="13" fillId="0" borderId="0" xfId="0" applyFont="1">
      <alignment vertical="center"/>
    </xf>
    <xf numFmtId="38" fontId="0" fillId="0" borderId="24" xfId="1" applyFont="1" applyBorder="1" applyAlignment="1">
      <alignment horizontal="center" vertical="center"/>
    </xf>
    <xf numFmtId="38" fontId="9" fillId="0" borderId="25" xfId="1" applyFont="1" applyBorder="1">
      <alignment vertical="center"/>
    </xf>
    <xf numFmtId="176" fontId="9" fillId="0" borderId="26" xfId="1" applyNumberFormat="1" applyFont="1" applyBorder="1">
      <alignment vertical="center"/>
    </xf>
    <xf numFmtId="38" fontId="9" fillId="0" borderId="24" xfId="1" applyFont="1" applyFill="1" applyBorder="1">
      <alignment vertical="center"/>
    </xf>
    <xf numFmtId="38" fontId="9" fillId="0" borderId="26" xfId="1" applyFont="1" applyBorder="1">
      <alignment vertical="center"/>
    </xf>
    <xf numFmtId="0" fontId="10" fillId="0" borderId="0" xfId="0" applyFont="1" applyBorder="1" applyAlignment="1">
      <alignment horizontal="right"/>
    </xf>
    <xf numFmtId="0" fontId="5" fillId="0" borderId="0" xfId="0" applyFont="1" applyBorder="1" applyAlignment="1">
      <alignment horizontal="right" vertical="center"/>
    </xf>
    <xf numFmtId="0" fontId="2" fillId="0" borderId="0" xfId="0" applyFont="1" applyBorder="1">
      <alignment vertical="center"/>
    </xf>
    <xf numFmtId="38" fontId="5" fillId="0" borderId="0" xfId="1" applyFont="1" applyBorder="1" applyAlignment="1">
      <alignment horizontal="left" vertical="center"/>
    </xf>
    <xf numFmtId="0" fontId="10" fillId="0" borderId="0" xfId="0" applyFont="1" applyBorder="1" applyAlignment="1">
      <alignment horizontal="center" vertical="center"/>
    </xf>
    <xf numFmtId="0" fontId="10" fillId="0" borderId="0" xfId="0" applyFont="1" applyBorder="1">
      <alignment vertical="center"/>
    </xf>
    <xf numFmtId="0" fontId="2" fillId="0" borderId="0" xfId="0" applyFont="1" applyBorder="1" applyAlignment="1">
      <alignment horizontal="center" vertical="center"/>
    </xf>
    <xf numFmtId="38" fontId="11" fillId="0" borderId="0" xfId="1" applyFont="1" applyBorder="1">
      <alignment vertical="center"/>
    </xf>
    <xf numFmtId="177" fontId="11" fillId="0" borderId="0" xfId="1" applyNumberFormat="1" applyFont="1" applyBorder="1">
      <alignment vertical="center"/>
    </xf>
    <xf numFmtId="38" fontId="7" fillId="0" borderId="0" xfId="1" applyFont="1" applyBorder="1">
      <alignment vertical="center"/>
    </xf>
    <xf numFmtId="177" fontId="7" fillId="0" borderId="0" xfId="1" applyNumberFormat="1" applyFont="1" applyBorder="1">
      <alignment vertical="center"/>
    </xf>
    <xf numFmtId="178" fontId="7" fillId="0" borderId="0" xfId="1" applyNumberFormat="1" applyFont="1" applyBorder="1">
      <alignment vertical="center"/>
    </xf>
    <xf numFmtId="0" fontId="0" fillId="0" borderId="0" xfId="0" applyFont="1" applyBorder="1" applyAlignment="1">
      <alignment horizontal="center" vertical="center"/>
    </xf>
    <xf numFmtId="178" fontId="9" fillId="0" borderId="0" xfId="1" applyNumberFormat="1" applyFont="1" applyBorder="1">
      <alignment vertical="center"/>
    </xf>
    <xf numFmtId="38" fontId="10" fillId="0" borderId="0" xfId="1" applyFont="1" applyBorder="1" applyAlignment="1">
      <alignment horizontal="right" vertical="center"/>
    </xf>
    <xf numFmtId="38" fontId="11" fillId="0" borderId="0" xfId="1" applyFont="1" applyBorder="1" applyAlignment="1">
      <alignment horizontal="right" vertical="center"/>
    </xf>
    <xf numFmtId="38" fontId="7" fillId="0" borderId="0" xfId="1" applyFont="1" applyBorder="1" applyAlignment="1">
      <alignment horizontal="right" vertical="center"/>
    </xf>
    <xf numFmtId="38" fontId="2" fillId="0" borderId="7" xfId="1" applyFont="1" applyBorder="1" applyAlignment="1">
      <alignment horizontal="center" vertical="center" wrapText="1"/>
    </xf>
    <xf numFmtId="38" fontId="2" fillId="0" borderId="8" xfId="1" applyFont="1" applyBorder="1" applyAlignment="1">
      <alignment horizontal="center" vertical="center" wrapText="1"/>
    </xf>
    <xf numFmtId="38" fontId="2" fillId="0" borderId="15" xfId="1" applyFont="1" applyBorder="1" applyAlignment="1">
      <alignment horizontal="center" vertical="center" wrapText="1"/>
    </xf>
    <xf numFmtId="38" fontId="10" fillId="0" borderId="1" xfId="1" applyFont="1" applyBorder="1" applyAlignment="1">
      <alignment horizontal="center" vertical="center" wrapText="1"/>
    </xf>
    <xf numFmtId="38" fontId="14" fillId="0" borderId="2" xfId="1" applyFont="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vertical="top" wrapText="1"/>
    </xf>
    <xf numFmtId="38" fontId="14" fillId="0" borderId="7" xfId="1" applyFont="1" applyBorder="1" applyAlignment="1">
      <alignment horizontal="center" vertical="center" wrapText="1"/>
    </xf>
    <xf numFmtId="38" fontId="14" fillId="0" borderId="8" xfId="1" applyFont="1" applyBorder="1" applyAlignment="1">
      <alignment horizontal="center" vertical="center" wrapText="1"/>
    </xf>
    <xf numFmtId="38" fontId="2" fillId="0" borderId="23" xfId="1" applyFont="1" applyBorder="1" applyAlignment="1">
      <alignment horizontal="center" vertical="center" wrapText="1"/>
    </xf>
    <xf numFmtId="38" fontId="2" fillId="0" borderId="18" xfId="1" applyFont="1" applyBorder="1" applyAlignment="1">
      <alignment horizontal="center" vertical="center"/>
    </xf>
    <xf numFmtId="38" fontId="9" fillId="0" borderId="0" xfId="1" applyFont="1" applyBorder="1" applyAlignment="1">
      <alignment horizontal="right" vertical="center"/>
    </xf>
    <xf numFmtId="0" fontId="15"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9525</xdr:colOff>
      <xdr:row>4</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9525" y="571500"/>
          <a:ext cx="523875" cy="857250"/>
        </a:xfrm>
        <a:prstGeom prst="straightConnector1">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tabSelected="1" view="pageBreakPreview" zoomScaleSheetLayoutView="100" workbookViewId="0">
      <selection activeCell="P18" sqref="P18"/>
    </sheetView>
  </sheetViews>
  <sheetFormatPr defaultRowHeight="20.100000000000001" customHeight="1" x14ac:dyDescent="0.15"/>
  <cols>
    <col min="1" max="1" width="6.875" style="1" customWidth="1"/>
    <col min="2" max="4" width="11.25" style="1" customWidth="1"/>
    <col min="5" max="5" width="8.125" style="1" customWidth="1"/>
    <col min="6" max="7" width="11.25" style="1" customWidth="1"/>
    <col min="8" max="8" width="8.125" style="1" customWidth="1"/>
    <col min="9" max="11" width="11.25" style="1" customWidth="1"/>
    <col min="12" max="12" width="9" style="1" customWidth="1"/>
    <col min="13" max="14" width="9" style="1"/>
    <col min="15" max="15" width="10.875" style="1" bestFit="1" customWidth="1"/>
    <col min="16" max="16384" width="9" style="1"/>
  </cols>
  <sheetData>
    <row r="1" spans="1:16" ht="22.5" customHeight="1" x14ac:dyDescent="0.15">
      <c r="A1" s="2" t="s">
        <v>14</v>
      </c>
    </row>
    <row r="2" spans="1:16" ht="22.5" customHeight="1" thickBot="1" x14ac:dyDescent="0.2">
      <c r="A2" s="3"/>
      <c r="B2" s="3"/>
      <c r="C2" s="3"/>
      <c r="D2" s="21">
        <v>28974094</v>
      </c>
      <c r="E2" s="3"/>
      <c r="F2" s="3"/>
      <c r="G2" s="3"/>
      <c r="H2" s="3"/>
      <c r="I2" s="3"/>
      <c r="J2" s="3"/>
      <c r="K2" s="37" t="s">
        <v>1</v>
      </c>
    </row>
    <row r="3" spans="1:16" ht="42" customHeight="1" x14ac:dyDescent="0.15">
      <c r="A3" s="4"/>
      <c r="B3" s="83" t="s">
        <v>5</v>
      </c>
      <c r="C3" s="83" t="s">
        <v>4</v>
      </c>
      <c r="D3" s="85" t="s">
        <v>15</v>
      </c>
      <c r="E3" s="22"/>
      <c r="F3" s="86" t="s">
        <v>16</v>
      </c>
      <c r="G3" s="85" t="s">
        <v>17</v>
      </c>
      <c r="H3" s="22"/>
      <c r="I3" s="86" t="s">
        <v>18</v>
      </c>
      <c r="J3" s="91" t="s">
        <v>19</v>
      </c>
      <c r="K3" s="93" t="s">
        <v>20</v>
      </c>
    </row>
    <row r="4" spans="1:16" ht="42" customHeight="1" thickBot="1" x14ac:dyDescent="0.2">
      <c r="A4" s="5" t="s">
        <v>3</v>
      </c>
      <c r="B4" s="84"/>
      <c r="C4" s="84"/>
      <c r="D4" s="84"/>
      <c r="E4" s="23" t="s">
        <v>0</v>
      </c>
      <c r="F4" s="87"/>
      <c r="G4" s="84"/>
      <c r="H4" s="23" t="s">
        <v>0</v>
      </c>
      <c r="I4" s="87"/>
      <c r="J4" s="92"/>
      <c r="K4" s="94"/>
    </row>
    <row r="5" spans="1:16" ht="33.75" hidden="1" customHeight="1" thickBot="1" x14ac:dyDescent="0.2">
      <c r="A5" s="6">
        <v>20</v>
      </c>
      <c r="B5" s="12">
        <v>4498769</v>
      </c>
      <c r="C5" s="20">
        <v>21942589</v>
      </c>
      <c r="D5" s="20">
        <f>B5+C5</f>
        <v>26441358</v>
      </c>
      <c r="E5" s="24">
        <f>D5/D2*100</f>
        <v>91.258618819970692</v>
      </c>
      <c r="F5" s="41" t="s">
        <v>2</v>
      </c>
      <c r="G5" s="30">
        <f>D5</f>
        <v>26441358</v>
      </c>
      <c r="H5" s="31" t="s">
        <v>2</v>
      </c>
      <c r="I5" s="32" t="s">
        <v>2</v>
      </c>
      <c r="J5" s="35" t="s">
        <v>2</v>
      </c>
      <c r="K5" s="31" t="s">
        <v>2</v>
      </c>
    </row>
    <row r="6" spans="1:16" ht="33.75" customHeight="1" x14ac:dyDescent="0.15">
      <c r="A6" s="7">
        <v>21</v>
      </c>
      <c r="B6" s="13">
        <v>3050068</v>
      </c>
      <c r="C6" s="15">
        <v>12191403</v>
      </c>
      <c r="D6" s="15">
        <f>B6+C6</f>
        <v>15241471</v>
      </c>
      <c r="E6" s="25">
        <f>D6/D5*100</f>
        <v>57.642542414046957</v>
      </c>
      <c r="F6" s="42">
        <v>3265464</v>
      </c>
      <c r="G6" s="15">
        <f>D6+F6</f>
        <v>18506935</v>
      </c>
      <c r="H6" s="25">
        <f t="shared" ref="H6:H16" si="0">G6/G5*100</f>
        <v>69.992377093491186</v>
      </c>
      <c r="I6" s="29">
        <v>2842954</v>
      </c>
      <c r="J6" s="15">
        <v>5535251</v>
      </c>
      <c r="K6" s="38">
        <f>J6-I6</f>
        <v>2692297</v>
      </c>
    </row>
    <row r="7" spans="1:16" ht="33.75" customHeight="1" x14ac:dyDescent="0.15">
      <c r="A7" s="7">
        <v>22</v>
      </c>
      <c r="B7" s="13">
        <v>3541317</v>
      </c>
      <c r="C7" s="15">
        <v>10338644</v>
      </c>
      <c r="D7" s="15">
        <f t="shared" ref="D7:D17" si="1">B7+C7</f>
        <v>13879961</v>
      </c>
      <c r="E7" s="25">
        <f t="shared" ref="E7:E16" si="2">D7/D6*100</f>
        <v>91.06706957615836</v>
      </c>
      <c r="F7" s="42">
        <v>7450066.3949999996</v>
      </c>
      <c r="G7" s="15">
        <f t="shared" ref="G7:G16" si="3">D7+F7</f>
        <v>21330027.395</v>
      </c>
      <c r="H7" s="25">
        <f t="shared" si="0"/>
        <v>115.25424061304585</v>
      </c>
      <c r="I7" s="29">
        <v>7052153</v>
      </c>
      <c r="J7" s="15">
        <v>12237225</v>
      </c>
      <c r="K7" s="38">
        <f t="shared" ref="K7:K16" si="4">J7-I7</f>
        <v>5185072</v>
      </c>
    </row>
    <row r="8" spans="1:16" ht="33.75" customHeight="1" x14ac:dyDescent="0.15">
      <c r="A8" s="7">
        <v>23</v>
      </c>
      <c r="B8" s="14">
        <v>3436785</v>
      </c>
      <c r="C8" s="17">
        <v>9495791</v>
      </c>
      <c r="D8" s="17">
        <f t="shared" si="1"/>
        <v>12932576</v>
      </c>
      <c r="E8" s="25">
        <f t="shared" si="2"/>
        <v>93.17444047573332</v>
      </c>
      <c r="F8" s="43">
        <v>7090313.358</v>
      </c>
      <c r="G8" s="15">
        <f t="shared" si="3"/>
        <v>20022889.357999999</v>
      </c>
      <c r="H8" s="25">
        <f t="shared" si="0"/>
        <v>93.871840796105076</v>
      </c>
      <c r="I8" s="29">
        <v>6727725</v>
      </c>
      <c r="J8" s="15">
        <v>12700251</v>
      </c>
      <c r="K8" s="38">
        <f t="shared" si="4"/>
        <v>5972526</v>
      </c>
    </row>
    <row r="9" spans="1:16" ht="33.75" customHeight="1" x14ac:dyDescent="0.15">
      <c r="A9" s="7">
        <v>24</v>
      </c>
      <c r="B9" s="15">
        <v>3606668</v>
      </c>
      <c r="C9" s="15">
        <v>10098629</v>
      </c>
      <c r="D9" s="15">
        <f t="shared" si="1"/>
        <v>13705297</v>
      </c>
      <c r="E9" s="25">
        <f t="shared" si="2"/>
        <v>105.97499678331678</v>
      </c>
      <c r="F9" s="42">
        <v>7789769.7759999996</v>
      </c>
      <c r="G9" s="15">
        <f t="shared" si="3"/>
        <v>21495066.776000001</v>
      </c>
      <c r="H9" s="25">
        <f t="shared" si="0"/>
        <v>107.35247242132817</v>
      </c>
      <c r="I9" s="29">
        <v>7516421</v>
      </c>
      <c r="J9" s="15">
        <v>13020225</v>
      </c>
      <c r="K9" s="38">
        <f t="shared" si="4"/>
        <v>5503804</v>
      </c>
    </row>
    <row r="10" spans="1:16" ht="33.75" customHeight="1" x14ac:dyDescent="0.15">
      <c r="A10" s="7">
        <v>25</v>
      </c>
      <c r="B10" s="15">
        <v>3755027</v>
      </c>
      <c r="C10" s="15">
        <v>12155848</v>
      </c>
      <c r="D10" s="15">
        <f t="shared" si="1"/>
        <v>15910875</v>
      </c>
      <c r="E10" s="25">
        <f t="shared" si="2"/>
        <v>116.09288729751717</v>
      </c>
      <c r="F10" s="42">
        <v>9796766</v>
      </c>
      <c r="G10" s="15">
        <f t="shared" si="3"/>
        <v>25707641</v>
      </c>
      <c r="H10" s="25">
        <f t="shared" si="0"/>
        <v>119.59786525856941</v>
      </c>
      <c r="I10" s="29">
        <v>9511129</v>
      </c>
      <c r="J10" s="15">
        <v>15740308</v>
      </c>
      <c r="K10" s="38">
        <f t="shared" si="4"/>
        <v>6229179</v>
      </c>
    </row>
    <row r="11" spans="1:16" ht="33.75" customHeight="1" x14ac:dyDescent="0.15">
      <c r="A11" s="7">
        <v>26</v>
      </c>
      <c r="B11" s="15">
        <v>4140429</v>
      </c>
      <c r="C11" s="15">
        <v>13755118</v>
      </c>
      <c r="D11" s="15">
        <f t="shared" si="1"/>
        <v>17895547</v>
      </c>
      <c r="E11" s="25">
        <f t="shared" si="2"/>
        <v>112.47368230848397</v>
      </c>
      <c r="F11" s="42">
        <v>11361056</v>
      </c>
      <c r="G11" s="15">
        <f t="shared" si="3"/>
        <v>29256603</v>
      </c>
      <c r="H11" s="25">
        <f t="shared" si="0"/>
        <v>113.80508619985785</v>
      </c>
      <c r="I11" s="29">
        <v>10884027</v>
      </c>
      <c r="J11" s="15">
        <v>18995188</v>
      </c>
      <c r="K11" s="38">
        <f t="shared" si="4"/>
        <v>8111161</v>
      </c>
    </row>
    <row r="12" spans="1:16" ht="33.75" customHeight="1" x14ac:dyDescent="0.15">
      <c r="A12" s="8">
        <v>27</v>
      </c>
      <c r="B12" s="16">
        <v>3821697</v>
      </c>
      <c r="C12" s="16">
        <v>15132455</v>
      </c>
      <c r="D12" s="16">
        <f t="shared" si="1"/>
        <v>18954152</v>
      </c>
      <c r="E12" s="26">
        <f t="shared" si="2"/>
        <v>105.91546600950505</v>
      </c>
      <c r="F12" s="33">
        <v>9485388.8440000005</v>
      </c>
      <c r="G12" s="16">
        <f t="shared" si="3"/>
        <v>28439540.844000001</v>
      </c>
      <c r="H12" s="26">
        <f t="shared" si="0"/>
        <v>97.207255551849272</v>
      </c>
      <c r="I12" s="33">
        <v>9422615</v>
      </c>
      <c r="J12" s="16">
        <v>17087908</v>
      </c>
      <c r="K12" s="39">
        <f t="shared" si="4"/>
        <v>7665293</v>
      </c>
    </row>
    <row r="13" spans="1:16" ht="33.75" customHeight="1" x14ac:dyDescent="0.15">
      <c r="A13" s="9">
        <v>28</v>
      </c>
      <c r="B13" s="17">
        <v>3217210</v>
      </c>
      <c r="C13" s="17">
        <v>17538579</v>
      </c>
      <c r="D13" s="17">
        <f t="shared" si="1"/>
        <v>20755789</v>
      </c>
      <c r="E13" s="27">
        <f t="shared" si="2"/>
        <v>109.50523663627895</v>
      </c>
      <c r="F13" s="43">
        <v>7841897.6040000003</v>
      </c>
      <c r="G13" s="17">
        <f t="shared" si="3"/>
        <v>28597686.604000002</v>
      </c>
      <c r="H13" s="27">
        <f t="shared" si="0"/>
        <v>100.5560770508479</v>
      </c>
      <c r="I13" s="34">
        <v>7588895</v>
      </c>
      <c r="J13" s="17">
        <v>13937971</v>
      </c>
      <c r="K13" s="40">
        <f t="shared" si="4"/>
        <v>6349076</v>
      </c>
      <c r="O13" s="52"/>
    </row>
    <row r="14" spans="1:16" ht="33.75" customHeight="1" x14ac:dyDescent="0.15">
      <c r="A14" s="7">
        <v>29</v>
      </c>
      <c r="B14" s="15">
        <v>3109253</v>
      </c>
      <c r="C14" s="15">
        <v>16994733</v>
      </c>
      <c r="D14" s="15">
        <f t="shared" si="1"/>
        <v>20103986</v>
      </c>
      <c r="E14" s="25">
        <f t="shared" si="2"/>
        <v>96.859656840797527</v>
      </c>
      <c r="F14" s="29">
        <v>7696505.2439999999</v>
      </c>
      <c r="G14" s="15">
        <f t="shared" si="3"/>
        <v>27800491.243999999</v>
      </c>
      <c r="H14" s="25">
        <f t="shared" si="0"/>
        <v>97.212378151285506</v>
      </c>
      <c r="I14" s="29">
        <v>7379340</v>
      </c>
      <c r="J14" s="15">
        <v>14373310</v>
      </c>
      <c r="K14" s="38">
        <f t="shared" si="4"/>
        <v>6993970</v>
      </c>
      <c r="M14" s="96"/>
      <c r="N14" s="96"/>
      <c r="O14" s="51"/>
    </row>
    <row r="15" spans="1:16" ht="33.75" customHeight="1" x14ac:dyDescent="0.15">
      <c r="A15" s="7">
        <v>30</v>
      </c>
      <c r="B15" s="15">
        <v>3269228</v>
      </c>
      <c r="C15" s="15">
        <v>17968686</v>
      </c>
      <c r="D15" s="15">
        <f t="shared" si="1"/>
        <v>21237914</v>
      </c>
      <c r="E15" s="25">
        <f t="shared" si="2"/>
        <v>105.64031431378834</v>
      </c>
      <c r="F15" s="29">
        <v>8241822.7860000003</v>
      </c>
      <c r="G15" s="15">
        <f t="shared" si="3"/>
        <v>29479736.785999998</v>
      </c>
      <c r="H15" s="25">
        <f t="shared" si="0"/>
        <v>106.04034485312349</v>
      </c>
      <c r="I15" s="29">
        <v>7914431</v>
      </c>
      <c r="J15" s="15">
        <v>16253189</v>
      </c>
      <c r="K15" s="38">
        <f t="shared" si="4"/>
        <v>8338758</v>
      </c>
      <c r="M15" s="96"/>
      <c r="N15" s="96"/>
      <c r="O15" s="51"/>
    </row>
    <row r="16" spans="1:16" ht="33.75" customHeight="1" x14ac:dyDescent="0.15">
      <c r="A16" s="44" t="s">
        <v>7</v>
      </c>
      <c r="B16" s="45">
        <v>3181139.99</v>
      </c>
      <c r="C16" s="45">
        <v>18225070.013</v>
      </c>
      <c r="D16" s="45">
        <f t="shared" si="1"/>
        <v>21406210.002999999</v>
      </c>
      <c r="E16" s="46">
        <f t="shared" si="2"/>
        <v>100.79243188855554</v>
      </c>
      <c r="F16" s="47">
        <v>7972191.7599999998</v>
      </c>
      <c r="G16" s="45">
        <f t="shared" si="3"/>
        <v>29378401.762999997</v>
      </c>
      <c r="H16" s="46">
        <f t="shared" si="0"/>
        <v>99.656255333161155</v>
      </c>
      <c r="I16" s="29">
        <v>7705032</v>
      </c>
      <c r="J16" s="45">
        <v>15911840</v>
      </c>
      <c r="K16" s="48">
        <f t="shared" si="4"/>
        <v>8206808</v>
      </c>
      <c r="M16" s="96"/>
      <c r="N16" s="96"/>
      <c r="O16" s="51"/>
      <c r="P16" s="49"/>
    </row>
    <row r="17" spans="1:15" ht="33.75" customHeight="1" thickBot="1" x14ac:dyDescent="0.2">
      <c r="A17" s="61">
        <v>2</v>
      </c>
      <c r="B17" s="62">
        <v>2466901</v>
      </c>
      <c r="C17" s="62">
        <v>17521858</v>
      </c>
      <c r="D17" s="62">
        <f t="shared" si="1"/>
        <v>19988759</v>
      </c>
      <c r="E17" s="63">
        <f t="shared" ref="E17" si="5">D17/D16*100</f>
        <v>93.37831870844326</v>
      </c>
      <c r="F17" s="64">
        <v>7108593.4029999999</v>
      </c>
      <c r="G17" s="62">
        <f>D17+F17</f>
        <v>27097352.403000001</v>
      </c>
      <c r="H17" s="63">
        <f>G17/G16*100</f>
        <v>92.235624734110573</v>
      </c>
      <c r="I17" s="64">
        <v>6830790</v>
      </c>
      <c r="J17" s="62">
        <v>14560807</v>
      </c>
      <c r="K17" s="65">
        <f>J17-I17</f>
        <v>7730017</v>
      </c>
      <c r="M17" s="96"/>
      <c r="N17" s="96"/>
      <c r="O17" s="51"/>
    </row>
    <row r="18" spans="1:15" ht="19.5" customHeight="1" x14ac:dyDescent="0.15">
      <c r="A18" s="58" t="s">
        <v>8</v>
      </c>
      <c r="B18" s="54"/>
      <c r="C18" s="54"/>
      <c r="D18" s="54"/>
      <c r="E18" s="55"/>
      <c r="F18" s="56"/>
      <c r="G18" s="54"/>
      <c r="H18" s="55"/>
      <c r="I18" s="56"/>
      <c r="J18" s="54"/>
      <c r="K18" s="54"/>
      <c r="M18" s="50"/>
      <c r="N18" s="50"/>
      <c r="O18" s="57"/>
    </row>
    <row r="19" spans="1:15" ht="20.100000000000001" customHeight="1" x14ac:dyDescent="0.15">
      <c r="A19" s="59" t="s">
        <v>11</v>
      </c>
      <c r="B19" s="18"/>
      <c r="C19" s="18"/>
      <c r="D19" s="18"/>
      <c r="E19" s="28"/>
      <c r="F19" s="18"/>
      <c r="G19" s="18"/>
      <c r="H19" s="28"/>
      <c r="I19" s="18"/>
      <c r="J19" s="18"/>
      <c r="K19" s="18"/>
      <c r="M19" s="50"/>
      <c r="N19" s="50"/>
      <c r="O19" s="53"/>
    </row>
    <row r="20" spans="1:15" ht="20.100000000000001" customHeight="1" x14ac:dyDescent="0.15">
      <c r="A20" s="59" t="s">
        <v>12</v>
      </c>
      <c r="B20" s="18"/>
      <c r="C20" s="18"/>
      <c r="D20" s="18"/>
      <c r="E20" s="28"/>
      <c r="F20" s="18"/>
      <c r="G20" s="18"/>
      <c r="H20" s="28"/>
      <c r="I20" s="18"/>
      <c r="J20" s="18"/>
      <c r="K20" s="18"/>
      <c r="M20" s="50"/>
      <c r="N20" s="50"/>
      <c r="O20" s="53"/>
    </row>
    <row r="21" spans="1:15" ht="20.100000000000001" customHeight="1" x14ac:dyDescent="0.15">
      <c r="A21" s="59" t="s">
        <v>9</v>
      </c>
      <c r="B21" s="18"/>
      <c r="C21" s="18"/>
      <c r="D21" s="18"/>
      <c r="E21" s="28"/>
      <c r="F21" s="18"/>
      <c r="G21" s="18"/>
      <c r="H21" s="28"/>
      <c r="I21" s="18"/>
      <c r="J21" s="18"/>
      <c r="K21" s="18"/>
      <c r="M21" s="96"/>
      <c r="N21" s="96"/>
    </row>
    <row r="22" spans="1:15" ht="20.100000000000001" customHeight="1" x14ac:dyDescent="0.15">
      <c r="A22" s="60" t="s">
        <v>22</v>
      </c>
      <c r="B22" s="19"/>
      <c r="C22" s="19"/>
      <c r="D22" s="19"/>
      <c r="E22" s="19"/>
      <c r="F22" s="19"/>
      <c r="G22" s="19"/>
      <c r="H22" s="19"/>
      <c r="I22" s="19"/>
      <c r="J22" s="19"/>
      <c r="K22" s="19"/>
    </row>
    <row r="23" spans="1:15" ht="20.100000000000001" customHeight="1" x14ac:dyDescent="0.15">
      <c r="A23" s="60" t="s">
        <v>21</v>
      </c>
      <c r="B23" s="19"/>
      <c r="C23" s="19"/>
      <c r="D23" s="19"/>
      <c r="E23" s="19"/>
      <c r="F23" s="19"/>
      <c r="G23" s="19"/>
      <c r="H23" s="19"/>
      <c r="I23" s="19"/>
      <c r="J23" s="19"/>
      <c r="K23" s="19"/>
    </row>
    <row r="24" spans="1:15" ht="20.100000000000001" customHeight="1" x14ac:dyDescent="0.15">
      <c r="A24" s="60" t="s">
        <v>10</v>
      </c>
      <c r="B24" s="19"/>
      <c r="C24" s="19"/>
      <c r="D24" s="19"/>
      <c r="E24" s="19"/>
      <c r="F24" s="19"/>
      <c r="G24" s="19"/>
      <c r="H24" s="19"/>
      <c r="I24" s="19"/>
      <c r="J24" s="19"/>
      <c r="K24" s="19"/>
    </row>
    <row r="25" spans="1:15" ht="20.100000000000001" customHeight="1" x14ac:dyDescent="0.15">
      <c r="A25" s="60" t="s">
        <v>6</v>
      </c>
      <c r="B25" s="19"/>
      <c r="C25" s="19"/>
      <c r="D25" s="19"/>
      <c r="E25" s="19"/>
      <c r="F25" s="19"/>
      <c r="G25" s="19"/>
      <c r="H25" s="19"/>
      <c r="I25" s="19"/>
      <c r="J25" s="19"/>
      <c r="K25" s="19"/>
    </row>
    <row r="26" spans="1:15" ht="20.100000000000001" customHeight="1" x14ac:dyDescent="0.15">
      <c r="A26" s="60" t="s">
        <v>13</v>
      </c>
      <c r="B26" s="19"/>
      <c r="C26" s="19"/>
      <c r="D26" s="19"/>
      <c r="E26" s="19"/>
      <c r="F26" s="19"/>
      <c r="G26" s="19"/>
      <c r="H26" s="19"/>
      <c r="I26" s="19"/>
      <c r="J26" s="19"/>
      <c r="K26" s="19"/>
    </row>
    <row r="27" spans="1:15" ht="22.5" customHeight="1" x14ac:dyDescent="0.15">
      <c r="A27" s="60"/>
      <c r="B27" s="19"/>
      <c r="C27" s="19"/>
      <c r="D27" s="19"/>
      <c r="E27" s="19"/>
      <c r="F27" s="19"/>
      <c r="G27" s="19"/>
      <c r="H27" s="19"/>
      <c r="I27" s="19"/>
      <c r="J27" s="19"/>
      <c r="K27" s="19"/>
    </row>
    <row r="28" spans="1:15" ht="22.5" customHeight="1" x14ac:dyDescent="0.15">
      <c r="A28" s="11"/>
      <c r="B28" s="19"/>
      <c r="C28" s="19"/>
      <c r="D28" s="19"/>
      <c r="E28" s="19"/>
      <c r="F28" s="19"/>
      <c r="G28" s="19"/>
      <c r="H28" s="36"/>
      <c r="I28" s="36"/>
      <c r="J28" s="36"/>
      <c r="K28" s="66"/>
    </row>
    <row r="29" spans="1:15" ht="22.5" customHeight="1" x14ac:dyDescent="0.15">
      <c r="A29" s="67"/>
      <c r="B29" s="88"/>
      <c r="C29" s="88"/>
      <c r="D29" s="88"/>
      <c r="E29" s="89"/>
      <c r="F29" s="89"/>
      <c r="G29" s="36"/>
      <c r="H29" s="89"/>
      <c r="I29" s="89"/>
      <c r="J29" s="89"/>
      <c r="K29" s="89"/>
      <c r="L29" s="68"/>
    </row>
    <row r="30" spans="1:15" ht="22.5" customHeight="1" x14ac:dyDescent="0.15">
      <c r="A30" s="69"/>
      <c r="B30" s="89"/>
      <c r="C30" s="89"/>
      <c r="D30" s="89"/>
      <c r="E30" s="89"/>
      <c r="F30" s="89"/>
      <c r="G30" s="70"/>
      <c r="H30" s="89"/>
      <c r="I30" s="89"/>
      <c r="J30" s="89"/>
      <c r="K30" s="89"/>
      <c r="L30" s="68"/>
    </row>
    <row r="31" spans="1:15" ht="30" hidden="1" customHeight="1" thickBot="1" x14ac:dyDescent="0.2">
      <c r="A31" s="68"/>
      <c r="B31" s="18"/>
      <c r="C31" s="18"/>
      <c r="D31" s="18"/>
      <c r="E31" s="80"/>
      <c r="F31" s="80"/>
      <c r="G31" s="18"/>
      <c r="H31" s="71"/>
      <c r="I31" s="71"/>
      <c r="J31" s="90"/>
      <c r="K31" s="90"/>
      <c r="L31" s="68"/>
    </row>
    <row r="32" spans="1:15" ht="30" hidden="1" customHeight="1" x14ac:dyDescent="0.15">
      <c r="A32" s="72"/>
      <c r="B32" s="73"/>
      <c r="C32" s="73"/>
      <c r="D32" s="73"/>
      <c r="E32" s="81"/>
      <c r="F32" s="81"/>
      <c r="G32" s="74"/>
      <c r="H32" s="81"/>
      <c r="I32" s="81"/>
      <c r="J32" s="90"/>
      <c r="K32" s="90"/>
      <c r="L32" s="68"/>
    </row>
    <row r="33" spans="1:12" ht="22.5" customHeight="1" x14ac:dyDescent="0.15">
      <c r="A33" s="72"/>
      <c r="B33" s="75"/>
      <c r="C33" s="75"/>
      <c r="D33" s="75"/>
      <c r="E33" s="82"/>
      <c r="F33" s="82"/>
      <c r="G33" s="76"/>
      <c r="H33" s="82"/>
      <c r="I33" s="82"/>
      <c r="J33" s="90"/>
      <c r="K33" s="90"/>
      <c r="L33" s="68"/>
    </row>
    <row r="34" spans="1:12" ht="22.5" customHeight="1" x14ac:dyDescent="0.15">
      <c r="A34" s="72"/>
      <c r="B34" s="75"/>
      <c r="C34" s="75"/>
      <c r="D34" s="75"/>
      <c r="E34" s="82"/>
      <c r="F34" s="82"/>
      <c r="G34" s="77"/>
      <c r="H34" s="82"/>
      <c r="I34" s="82"/>
      <c r="J34" s="90"/>
      <c r="K34" s="90"/>
      <c r="L34" s="68"/>
    </row>
    <row r="35" spans="1:12" ht="22.5" customHeight="1" x14ac:dyDescent="0.15">
      <c r="A35" s="72"/>
      <c r="B35" s="75"/>
      <c r="C35" s="75"/>
      <c r="D35" s="75"/>
      <c r="E35" s="82"/>
      <c r="F35" s="82"/>
      <c r="G35" s="77"/>
      <c r="H35" s="82"/>
      <c r="I35" s="82"/>
      <c r="J35" s="90"/>
      <c r="K35" s="90"/>
      <c r="L35" s="68"/>
    </row>
    <row r="36" spans="1:12" ht="22.5" customHeight="1" x14ac:dyDescent="0.15">
      <c r="A36" s="72"/>
      <c r="B36" s="75"/>
      <c r="C36" s="75"/>
      <c r="D36" s="75"/>
      <c r="E36" s="82"/>
      <c r="F36" s="82"/>
      <c r="G36" s="77"/>
      <c r="H36" s="82"/>
      <c r="I36" s="82"/>
      <c r="J36" s="90"/>
      <c r="K36" s="90"/>
      <c r="L36" s="68"/>
    </row>
    <row r="37" spans="1:12" ht="22.5" customHeight="1" x14ac:dyDescent="0.15">
      <c r="A37" s="72"/>
      <c r="B37" s="75"/>
      <c r="C37" s="75"/>
      <c r="D37" s="75"/>
      <c r="E37" s="82"/>
      <c r="F37" s="82"/>
      <c r="G37" s="77"/>
      <c r="H37" s="82"/>
      <c r="I37" s="82"/>
      <c r="J37" s="90"/>
      <c r="K37" s="90"/>
      <c r="L37" s="68"/>
    </row>
    <row r="38" spans="1:12" ht="22.5" customHeight="1" x14ac:dyDescent="0.15">
      <c r="A38" s="72"/>
      <c r="B38" s="75"/>
      <c r="C38" s="75"/>
      <c r="D38" s="75"/>
      <c r="E38" s="82"/>
      <c r="F38" s="82"/>
      <c r="G38" s="77"/>
      <c r="H38" s="82"/>
      <c r="I38" s="82"/>
      <c r="J38" s="90"/>
      <c r="K38" s="90"/>
      <c r="L38" s="68"/>
    </row>
    <row r="39" spans="1:12" ht="22.5" customHeight="1" x14ac:dyDescent="0.15">
      <c r="A39" s="72"/>
      <c r="B39" s="75"/>
      <c r="C39" s="75"/>
      <c r="D39" s="75"/>
      <c r="E39" s="82"/>
      <c r="F39" s="82"/>
      <c r="G39" s="77"/>
      <c r="H39" s="82"/>
      <c r="I39" s="82"/>
      <c r="J39" s="90"/>
      <c r="K39" s="90"/>
      <c r="L39" s="68"/>
    </row>
    <row r="40" spans="1:12" ht="22.5" customHeight="1" x14ac:dyDescent="0.15">
      <c r="A40" s="72"/>
      <c r="B40" s="75"/>
      <c r="C40" s="75"/>
      <c r="D40" s="75"/>
      <c r="E40" s="82"/>
      <c r="F40" s="82"/>
      <c r="G40" s="77"/>
      <c r="H40" s="82"/>
      <c r="I40" s="82"/>
      <c r="J40" s="90"/>
      <c r="K40" s="90"/>
      <c r="L40" s="68"/>
    </row>
    <row r="41" spans="1:12" ht="22.5" customHeight="1" x14ac:dyDescent="0.15">
      <c r="A41" s="78"/>
      <c r="B41" s="54"/>
      <c r="C41" s="54"/>
      <c r="D41" s="54"/>
      <c r="E41" s="95"/>
      <c r="F41" s="95"/>
      <c r="G41" s="79"/>
      <c r="H41" s="95"/>
      <c r="I41" s="95"/>
      <c r="J41" s="90"/>
      <c r="K41" s="90"/>
      <c r="L41" s="68"/>
    </row>
    <row r="42" spans="1:12" ht="22.5" customHeight="1" x14ac:dyDescent="0.15">
      <c r="A42" s="78"/>
      <c r="B42" s="54"/>
      <c r="C42" s="54"/>
      <c r="D42" s="54"/>
      <c r="E42" s="95"/>
      <c r="F42" s="95"/>
      <c r="G42" s="79"/>
      <c r="H42" s="95"/>
      <c r="I42" s="95"/>
      <c r="J42" s="90"/>
      <c r="K42" s="90"/>
      <c r="L42" s="68"/>
    </row>
    <row r="43" spans="1:12" ht="20.100000000000001" customHeight="1" x14ac:dyDescent="0.15">
      <c r="A43" s="10"/>
    </row>
  </sheetData>
  <mergeCells count="43">
    <mergeCell ref="M14:N14"/>
    <mergeCell ref="M16:N16"/>
    <mergeCell ref="M17:N17"/>
    <mergeCell ref="M21:N21"/>
    <mergeCell ref="M15:N15"/>
    <mergeCell ref="E40:F40"/>
    <mergeCell ref="H40:I40"/>
    <mergeCell ref="E41:F41"/>
    <mergeCell ref="H41:I41"/>
    <mergeCell ref="E42:F42"/>
    <mergeCell ref="H42:I42"/>
    <mergeCell ref="J31:K42"/>
    <mergeCell ref="I3:I4"/>
    <mergeCell ref="J3:J4"/>
    <mergeCell ref="K3:K4"/>
    <mergeCell ref="J29:K30"/>
    <mergeCell ref="H37:I37"/>
    <mergeCell ref="H38:I38"/>
    <mergeCell ref="B29:B30"/>
    <mergeCell ref="C29:C30"/>
    <mergeCell ref="D29:D30"/>
    <mergeCell ref="E29:F30"/>
    <mergeCell ref="H29:I30"/>
    <mergeCell ref="B3:B4"/>
    <mergeCell ref="C3:C4"/>
    <mergeCell ref="D3:D4"/>
    <mergeCell ref="F3:F4"/>
    <mergeCell ref="G3:G4"/>
    <mergeCell ref="E39:F39"/>
    <mergeCell ref="H39:I39"/>
    <mergeCell ref="E34:F34"/>
    <mergeCell ref="H34:I34"/>
    <mergeCell ref="E35:F35"/>
    <mergeCell ref="H35:I35"/>
    <mergeCell ref="E36:F36"/>
    <mergeCell ref="H36:I36"/>
    <mergeCell ref="E37:F37"/>
    <mergeCell ref="E38:F38"/>
    <mergeCell ref="E31:F31"/>
    <mergeCell ref="E32:F32"/>
    <mergeCell ref="H32:I32"/>
    <mergeCell ref="E33:F33"/>
    <mergeCell ref="H33:I33"/>
  </mergeCells>
  <phoneticPr fontId="1"/>
  <pageMargins left="0.59055118110236227" right="0.39370078740157483" top="0.59055118110236227" bottom="0.59055118110236227" header="0.19685039370078741" footer="0.39370078740157483"/>
  <pageSetup paperSize="9" scale="76" orientation="portrait" r:id="rId1"/>
  <headerFooter scaleWithDoc="0" alignWithMargins="0">
    <oddHeader>&amp;C&amp;"ＭＳ 明朝,標準"&amp;8令和2年度 秋田県税務統計書</oddHeader>
    <oddFooter>&amp;C&amp;"ＭＳ 明朝,標準"&amp;9- 96 -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法人関係税収入額の推移</vt:lpstr>
      <vt:lpstr>法人関係税収入額の推移!Print_Area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福田 将平</cp:lastModifiedBy>
  <cp:lastPrinted>2021-11-18T06:59:14Z</cp:lastPrinted>
  <dcterms:created xsi:type="dcterms:W3CDTF">2013-11-06T07:17:01Z</dcterms:created>
  <dcterms:modified xsi:type="dcterms:W3CDTF">2023-02-06T08:00:01Z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3.0.2.0</vt:lpwstr>
      <vt:lpwstr>3.1.2.0</vt:lpwstr>
    </vt:vector>
  </property>
  <property fmtid="{DCFEDD21-7773-49B2-8022-6FC58DB5260B}" pid="3" name="LastSavedVersion">
    <vt:lpwstr>3.1.2.0</vt:lpwstr>
  </property>
  <property fmtid="{DCFEDD21-7773-49B2-8022-6FC58DB5260B}" pid="4" name="LastSavedDate">
    <vt:filetime>2019-10-23T05:03:36Z</vt:filetime>
  </property>
</Properties>
</file>