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36.3.1\share\令和４年度\Ｄ_調査・管理班\04 統計\03_税務統計書\（修正用）R2税務統計書\"/>
    </mc:Choice>
  </mc:AlternateContent>
  <xr:revisionPtr revIDLastSave="0" documentId="13_ncr:1_{28CF928A-4838-4145-A869-11A2E4E02BE2}" xr6:coauthVersionLast="47" xr6:coauthVersionMax="47" xr10:uidLastSave="{00000000-0000-0000-0000-000000000000}"/>
  <bookViews>
    <workbookView xWindow="-120" yWindow="-120" windowWidth="29040" windowHeight="15840" tabRatio="596" xr2:uid="{00000000-000D-0000-FFFF-FFFF00000000}"/>
  </bookViews>
  <sheets>
    <sheet name="現年課税分" sheetId="4" r:id="rId1"/>
    <sheet name="滞納繰越分" sheetId="3" r:id="rId2"/>
  </sheets>
  <definedNames>
    <definedName name="_xlnm.Print_Area" localSheetId="0">現年課税分!$A$1:$AL$77</definedName>
    <definedName name="_xlnm.Print_Area" localSheetId="1">滞納繰越分!$A$1:$T$76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74" i="3" l="1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T71" i="3"/>
  <c r="G71" i="3"/>
  <c r="H71" i="3" s="1"/>
  <c r="I71" i="3" s="1"/>
  <c r="J71" i="3" s="1"/>
  <c r="K71" i="3" s="1"/>
  <c r="L71" i="3" s="1"/>
  <c r="M71" i="3" s="1"/>
  <c r="N71" i="3" s="1"/>
  <c r="O71" i="3" s="1"/>
  <c r="P71" i="3" s="1"/>
  <c r="Q71" i="3" s="1"/>
  <c r="R71" i="3" s="1"/>
  <c r="S71" i="3" s="1"/>
  <c r="F71" i="3"/>
  <c r="T70" i="3"/>
  <c r="T68" i="3"/>
  <c r="K68" i="3"/>
  <c r="L68" i="3" s="1"/>
  <c r="M68" i="3" s="1"/>
  <c r="N68" i="3" s="1"/>
  <c r="O68" i="3" s="1"/>
  <c r="P68" i="3" s="1"/>
  <c r="Q68" i="3" s="1"/>
  <c r="R68" i="3" s="1"/>
  <c r="S68" i="3" s="1"/>
  <c r="G68" i="3"/>
  <c r="H68" i="3" s="1"/>
  <c r="I68" i="3" s="1"/>
  <c r="J68" i="3" s="1"/>
  <c r="F68" i="3"/>
  <c r="T67" i="3"/>
  <c r="T65" i="3"/>
  <c r="G65" i="3"/>
  <c r="H65" i="3" s="1"/>
  <c r="I65" i="3" s="1"/>
  <c r="J65" i="3" s="1"/>
  <c r="K65" i="3" s="1"/>
  <c r="L65" i="3" s="1"/>
  <c r="M65" i="3" s="1"/>
  <c r="N65" i="3" s="1"/>
  <c r="O65" i="3" s="1"/>
  <c r="P65" i="3" s="1"/>
  <c r="Q65" i="3" s="1"/>
  <c r="R65" i="3" s="1"/>
  <c r="S65" i="3" s="1"/>
  <c r="F65" i="3"/>
  <c r="T64" i="3"/>
  <c r="T62" i="3"/>
  <c r="S62" i="3"/>
  <c r="Q62" i="3"/>
  <c r="R62" i="3" s="1"/>
  <c r="F62" i="3"/>
  <c r="G62" i="3" s="1"/>
  <c r="H62" i="3" s="1"/>
  <c r="I62" i="3" s="1"/>
  <c r="J62" i="3" s="1"/>
  <c r="K62" i="3" s="1"/>
  <c r="L62" i="3" s="1"/>
  <c r="M62" i="3" s="1"/>
  <c r="N62" i="3" s="1"/>
  <c r="O62" i="3" s="1"/>
  <c r="T61" i="3"/>
  <c r="T59" i="3"/>
  <c r="F59" i="3"/>
  <c r="G59" i="3" s="1"/>
  <c r="H59" i="3" s="1"/>
  <c r="I59" i="3" s="1"/>
  <c r="J59" i="3" s="1"/>
  <c r="K59" i="3" s="1"/>
  <c r="L59" i="3" s="1"/>
  <c r="M59" i="3" s="1"/>
  <c r="N59" i="3" s="1"/>
  <c r="O59" i="3" s="1"/>
  <c r="P59" i="3" s="1"/>
  <c r="Q59" i="3" s="1"/>
  <c r="R59" i="3" s="1"/>
  <c r="S59" i="3" s="1"/>
  <c r="T58" i="3"/>
  <c r="T56" i="3"/>
  <c r="T55" i="3"/>
  <c r="T53" i="3"/>
  <c r="T52" i="3"/>
  <c r="T50" i="3"/>
  <c r="F50" i="3"/>
  <c r="G50" i="3" s="1"/>
  <c r="H50" i="3" s="1"/>
  <c r="I50" i="3" s="1"/>
  <c r="J50" i="3" s="1"/>
  <c r="K50" i="3" s="1"/>
  <c r="L50" i="3" s="1"/>
  <c r="M50" i="3" s="1"/>
  <c r="N50" i="3" s="1"/>
  <c r="O50" i="3" s="1"/>
  <c r="P50" i="3" s="1"/>
  <c r="Q50" i="3" s="1"/>
  <c r="R50" i="3" s="1"/>
  <c r="S50" i="3" s="1"/>
  <c r="T49" i="3"/>
  <c r="T47" i="3"/>
  <c r="F47" i="3"/>
  <c r="G47" i="3" s="1"/>
  <c r="H47" i="3" s="1"/>
  <c r="I47" i="3" s="1"/>
  <c r="J47" i="3" s="1"/>
  <c r="K47" i="3" s="1"/>
  <c r="L47" i="3" s="1"/>
  <c r="M47" i="3" s="1"/>
  <c r="N47" i="3" s="1"/>
  <c r="O47" i="3" s="1"/>
  <c r="P47" i="3" s="1"/>
  <c r="Q47" i="3" s="1"/>
  <c r="R47" i="3" s="1"/>
  <c r="S47" i="3" s="1"/>
  <c r="T46" i="3"/>
  <c r="I44" i="3"/>
  <c r="J44" i="3" s="1"/>
  <c r="K44" i="3" s="1"/>
  <c r="L44" i="3" s="1"/>
  <c r="M44" i="3" s="1"/>
  <c r="N44" i="3" s="1"/>
  <c r="O44" i="3" s="1"/>
  <c r="P44" i="3" s="1"/>
  <c r="Q44" i="3" s="1"/>
  <c r="R44" i="3" s="1"/>
  <c r="S44" i="3" s="1"/>
  <c r="F44" i="3"/>
  <c r="G44" i="3" s="1"/>
  <c r="H44" i="3" s="1"/>
  <c r="K41" i="3"/>
  <c r="L41" i="3" s="1"/>
  <c r="M41" i="3" s="1"/>
  <c r="N41" i="3" s="1"/>
  <c r="O41" i="3" s="1"/>
  <c r="P41" i="3" s="1"/>
  <c r="Q41" i="3" s="1"/>
  <c r="R41" i="3" s="1"/>
  <c r="S41" i="3" s="1"/>
  <c r="G41" i="3"/>
  <c r="H41" i="3" s="1"/>
  <c r="I41" i="3" s="1"/>
  <c r="J41" i="3" s="1"/>
  <c r="F41" i="3"/>
  <c r="F38" i="3"/>
  <c r="G38" i="3" s="1"/>
  <c r="H38" i="3" s="1"/>
  <c r="I38" i="3" s="1"/>
  <c r="J38" i="3" s="1"/>
  <c r="K38" i="3" s="1"/>
  <c r="L38" i="3" s="1"/>
  <c r="M38" i="3" s="1"/>
  <c r="N38" i="3" s="1"/>
  <c r="O38" i="3" s="1"/>
  <c r="P38" i="3" s="1"/>
  <c r="Q38" i="3" s="1"/>
  <c r="R38" i="3" s="1"/>
  <c r="S38" i="3" s="1"/>
  <c r="G35" i="3"/>
  <c r="H35" i="3" s="1"/>
  <c r="I35" i="3" s="1"/>
  <c r="J35" i="3" s="1"/>
  <c r="K35" i="3" s="1"/>
  <c r="L35" i="3" s="1"/>
  <c r="M35" i="3" s="1"/>
  <c r="N35" i="3" s="1"/>
  <c r="O35" i="3" s="1"/>
  <c r="P35" i="3" s="1"/>
  <c r="Q35" i="3" s="1"/>
  <c r="R35" i="3" s="1"/>
  <c r="S35" i="3" s="1"/>
  <c r="F35" i="3"/>
  <c r="I32" i="3"/>
  <c r="J32" i="3" s="1"/>
  <c r="K32" i="3" s="1"/>
  <c r="L32" i="3" s="1"/>
  <c r="M32" i="3" s="1"/>
  <c r="N32" i="3" s="1"/>
  <c r="O32" i="3" s="1"/>
  <c r="P32" i="3" s="1"/>
  <c r="Q32" i="3" s="1"/>
  <c r="R32" i="3" s="1"/>
  <c r="S32" i="3" s="1"/>
  <c r="F32" i="3"/>
  <c r="G32" i="3" s="1"/>
  <c r="H32" i="3" s="1"/>
  <c r="K29" i="3"/>
  <c r="L29" i="3" s="1"/>
  <c r="M29" i="3" s="1"/>
  <c r="N29" i="3" s="1"/>
  <c r="O29" i="3" s="1"/>
  <c r="P29" i="3" s="1"/>
  <c r="Q29" i="3" s="1"/>
  <c r="R29" i="3" s="1"/>
  <c r="S29" i="3" s="1"/>
  <c r="G29" i="3"/>
  <c r="H29" i="3" s="1"/>
  <c r="I29" i="3" s="1"/>
  <c r="J29" i="3" s="1"/>
  <c r="F29" i="3"/>
  <c r="F26" i="3"/>
  <c r="G26" i="3" s="1"/>
  <c r="H26" i="3" s="1"/>
  <c r="I26" i="3" s="1"/>
  <c r="J26" i="3" s="1"/>
  <c r="K26" i="3" s="1"/>
  <c r="L26" i="3" s="1"/>
  <c r="M26" i="3" s="1"/>
  <c r="N26" i="3" s="1"/>
  <c r="O26" i="3" s="1"/>
  <c r="P26" i="3" s="1"/>
  <c r="Q26" i="3" s="1"/>
  <c r="R26" i="3" s="1"/>
  <c r="S26" i="3" s="1"/>
  <c r="G23" i="3"/>
  <c r="H23" i="3" s="1"/>
  <c r="I23" i="3" s="1"/>
  <c r="J23" i="3" s="1"/>
  <c r="K23" i="3" s="1"/>
  <c r="L23" i="3" s="1"/>
  <c r="M23" i="3" s="1"/>
  <c r="N23" i="3" s="1"/>
  <c r="O23" i="3" s="1"/>
  <c r="P23" i="3" s="1"/>
  <c r="Q23" i="3" s="1"/>
  <c r="R23" i="3" s="1"/>
  <c r="S23" i="3" s="1"/>
  <c r="F23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K11" i="3"/>
  <c r="L11" i="3" s="1"/>
  <c r="M11" i="3" s="1"/>
  <c r="N11" i="3" s="1"/>
  <c r="O11" i="3" s="1"/>
  <c r="P11" i="3" s="1"/>
  <c r="Q11" i="3" s="1"/>
  <c r="R11" i="3" s="1"/>
  <c r="S11" i="3" s="1"/>
  <c r="G11" i="3"/>
  <c r="H11" i="3" s="1"/>
  <c r="I11" i="3" s="1"/>
  <c r="J11" i="3" s="1"/>
  <c r="F11" i="3"/>
  <c r="G8" i="3"/>
  <c r="H8" i="3" s="1"/>
  <c r="F8" i="3"/>
  <c r="AL75" i="4"/>
  <c r="AL74" i="4"/>
  <c r="AJ74" i="4"/>
  <c r="AH74" i="4"/>
  <c r="AF74" i="4"/>
  <c r="AD74" i="4"/>
  <c r="AB74" i="4"/>
  <c r="Z74" i="4"/>
  <c r="X74" i="4"/>
  <c r="V74" i="4"/>
  <c r="T74" i="4"/>
  <c r="R74" i="4"/>
  <c r="L74" i="4"/>
  <c r="J74" i="4"/>
  <c r="H74" i="4"/>
  <c r="F74" i="4"/>
  <c r="AL72" i="4"/>
  <c r="L72" i="4"/>
  <c r="R72" i="4" s="1"/>
  <c r="T72" i="4" s="1"/>
  <c r="V72" i="4" s="1"/>
  <c r="X72" i="4" s="1"/>
  <c r="Z72" i="4" s="1"/>
  <c r="AB72" i="4" s="1"/>
  <c r="AD72" i="4" s="1"/>
  <c r="AF72" i="4" s="1"/>
  <c r="AH72" i="4" s="1"/>
  <c r="AJ72" i="4" s="1"/>
  <c r="H72" i="4"/>
  <c r="J72" i="4" s="1"/>
  <c r="F72" i="4"/>
  <c r="AL71" i="4"/>
  <c r="AL68" i="4"/>
  <c r="H68" i="4"/>
  <c r="J68" i="4" s="1"/>
  <c r="L68" i="4" s="1"/>
  <c r="R68" i="4" s="1"/>
  <c r="T68" i="4" s="1"/>
  <c r="V68" i="4" s="1"/>
  <c r="X68" i="4" s="1"/>
  <c r="Z68" i="4" s="1"/>
  <c r="AB68" i="4" s="1"/>
  <c r="AD68" i="4" s="1"/>
  <c r="AF68" i="4" s="1"/>
  <c r="AH68" i="4" s="1"/>
  <c r="AJ68" i="4" s="1"/>
  <c r="F68" i="4"/>
  <c r="AL67" i="4"/>
  <c r="AL65" i="4"/>
  <c r="F65" i="4"/>
  <c r="H65" i="4" s="1"/>
  <c r="AL64" i="4"/>
  <c r="AL62" i="4"/>
  <c r="F62" i="4"/>
  <c r="H62" i="4" s="1"/>
  <c r="J62" i="4" s="1"/>
  <c r="L62" i="4" s="1"/>
  <c r="R62" i="4" s="1"/>
  <c r="T62" i="4" s="1"/>
  <c r="V62" i="4" s="1"/>
  <c r="AL61" i="4"/>
  <c r="AL59" i="4"/>
  <c r="H59" i="4"/>
  <c r="J59" i="4" s="1"/>
  <c r="F59" i="4"/>
  <c r="AL58" i="4"/>
  <c r="AL56" i="4"/>
  <c r="X56" i="4"/>
  <c r="Z56" i="4" s="1"/>
  <c r="AB56" i="4" s="1"/>
  <c r="AD56" i="4" s="1"/>
  <c r="AF56" i="4" s="1"/>
  <c r="AH56" i="4" s="1"/>
  <c r="AJ56" i="4" s="1"/>
  <c r="F56" i="4"/>
  <c r="H56" i="4" s="1"/>
  <c r="J56" i="4" s="1"/>
  <c r="L56" i="4" s="1"/>
  <c r="R56" i="4" s="1"/>
  <c r="T56" i="4" s="1"/>
  <c r="V56" i="4" s="1"/>
  <c r="AL55" i="4"/>
  <c r="AL53" i="4"/>
  <c r="J53" i="4"/>
  <c r="L53" i="4" s="1"/>
  <c r="R53" i="4" s="1"/>
  <c r="T53" i="4" s="1"/>
  <c r="V53" i="4" s="1"/>
  <c r="X53" i="4" s="1"/>
  <c r="H53" i="4"/>
  <c r="F53" i="4"/>
  <c r="AL52" i="4"/>
  <c r="AL50" i="4"/>
  <c r="AB50" i="4"/>
  <c r="AD50" i="4" s="1"/>
  <c r="AF50" i="4" s="1"/>
  <c r="AH50" i="4" s="1"/>
  <c r="AJ50" i="4" s="1"/>
  <c r="R50" i="4"/>
  <c r="T50" i="4" s="1"/>
  <c r="V50" i="4" s="1"/>
  <c r="X50" i="4" s="1"/>
  <c r="Z50" i="4" s="1"/>
  <c r="H50" i="4"/>
  <c r="J50" i="4" s="1"/>
  <c r="L50" i="4" s="1"/>
  <c r="AL49" i="4"/>
  <c r="AL47" i="4"/>
  <c r="H47" i="4"/>
  <c r="F47" i="4"/>
  <c r="AL46" i="4"/>
  <c r="H44" i="4"/>
  <c r="J44" i="4" s="1"/>
  <c r="F44" i="4"/>
  <c r="J41" i="4"/>
  <c r="F41" i="4"/>
  <c r="H41" i="4" s="1"/>
  <c r="F38" i="4"/>
  <c r="AJ34" i="4"/>
  <c r="AH34" i="4"/>
  <c r="AF34" i="4"/>
  <c r="AD34" i="4"/>
  <c r="AB34" i="4"/>
  <c r="Z34" i="4"/>
  <c r="X34" i="4"/>
  <c r="V34" i="4"/>
  <c r="T34" i="4"/>
  <c r="R34" i="4"/>
  <c r="L34" i="4"/>
  <c r="J34" i="4"/>
  <c r="F34" i="4"/>
  <c r="H32" i="4"/>
  <c r="J32" i="4" s="1"/>
  <c r="F32" i="4"/>
  <c r="H29" i="4"/>
  <c r="F29" i="4"/>
  <c r="F26" i="4"/>
  <c r="H26" i="4" s="1"/>
  <c r="J23" i="4"/>
  <c r="L23" i="4" s="1"/>
  <c r="F23" i="4"/>
  <c r="H23" i="4" s="1"/>
  <c r="F20" i="4"/>
  <c r="H20" i="4" s="1"/>
  <c r="J17" i="4"/>
  <c r="L17" i="4" s="1"/>
  <c r="F17" i="4"/>
  <c r="H17" i="4" s="1"/>
  <c r="F14" i="4"/>
  <c r="H14" i="4" s="1"/>
  <c r="J11" i="4"/>
  <c r="L11" i="4" s="1"/>
  <c r="F11" i="4"/>
  <c r="H11" i="4" s="1"/>
  <c r="H8" i="4"/>
  <c r="F8" i="4"/>
  <c r="Z53" i="4" l="1"/>
  <c r="X62" i="4"/>
  <c r="H38" i="4"/>
  <c r="L41" i="4"/>
  <c r="F75" i="4"/>
  <c r="J29" i="4"/>
  <c r="J47" i="4"/>
  <c r="J8" i="4"/>
  <c r="R11" i="4"/>
  <c r="J14" i="4"/>
  <c r="R17" i="4"/>
  <c r="J20" i="4"/>
  <c r="R23" i="4"/>
  <c r="J26" i="4"/>
  <c r="L32" i="4"/>
  <c r="L44" i="4"/>
  <c r="L59" i="4"/>
  <c r="F35" i="4"/>
  <c r="J65" i="4"/>
  <c r="H74" i="3"/>
  <c r="I8" i="3"/>
  <c r="F74" i="3"/>
  <c r="G74" i="3"/>
  <c r="R59" i="4" l="1"/>
  <c r="T17" i="4"/>
  <c r="L20" i="4"/>
  <c r="J75" i="4"/>
  <c r="L8" i="4"/>
  <c r="R41" i="4"/>
  <c r="Z62" i="4"/>
  <c r="R32" i="4"/>
  <c r="L65" i="4"/>
  <c r="L26" i="4"/>
  <c r="L14" i="4"/>
  <c r="L47" i="4"/>
  <c r="J38" i="4"/>
  <c r="J8" i="3"/>
  <c r="I74" i="3"/>
  <c r="H35" i="4"/>
  <c r="R44" i="4"/>
  <c r="T23" i="4"/>
  <c r="T11" i="4"/>
  <c r="L29" i="4"/>
  <c r="H75" i="4"/>
  <c r="AB53" i="4"/>
  <c r="V17" i="4" l="1"/>
  <c r="V23" i="4"/>
  <c r="R14" i="4"/>
  <c r="R65" i="4"/>
  <c r="AB62" i="4"/>
  <c r="L75" i="4"/>
  <c r="R8" i="4"/>
  <c r="AD53" i="4"/>
  <c r="R47" i="4"/>
  <c r="T41" i="4"/>
  <c r="V11" i="4"/>
  <c r="T44" i="4"/>
  <c r="K8" i="3"/>
  <c r="J74" i="3"/>
  <c r="R26" i="4"/>
  <c r="T32" i="4"/>
  <c r="R29" i="4"/>
  <c r="J35" i="4"/>
  <c r="L38" i="4"/>
  <c r="R20" i="4"/>
  <c r="T59" i="4"/>
  <c r="V59" i="4" l="1"/>
  <c r="T29" i="4"/>
  <c r="L35" i="4"/>
  <c r="L8" i="3"/>
  <c r="K74" i="3"/>
  <c r="T47" i="4"/>
  <c r="T8" i="4"/>
  <c r="X23" i="4"/>
  <c r="T26" i="4"/>
  <c r="V44" i="4"/>
  <c r="T65" i="4"/>
  <c r="R38" i="4"/>
  <c r="R75" i="4" s="1"/>
  <c r="V41" i="4"/>
  <c r="AF53" i="4"/>
  <c r="AD62" i="4"/>
  <c r="T14" i="4"/>
  <c r="X17" i="4"/>
  <c r="T20" i="4"/>
  <c r="V32" i="4"/>
  <c r="X11" i="4"/>
  <c r="AH53" i="4" l="1"/>
  <c r="X32" i="4"/>
  <c r="Z17" i="4"/>
  <c r="AF62" i="4"/>
  <c r="V65" i="4"/>
  <c r="V26" i="4"/>
  <c r="V8" i="4"/>
  <c r="V29" i="4"/>
  <c r="T38" i="4"/>
  <c r="L74" i="3"/>
  <c r="M8" i="3"/>
  <c r="Z11" i="4"/>
  <c r="V20" i="4"/>
  <c r="V14" i="4"/>
  <c r="X44" i="4"/>
  <c r="Z23" i="4"/>
  <c r="V47" i="4"/>
  <c r="R35" i="4"/>
  <c r="X41" i="4"/>
  <c r="X59" i="4"/>
  <c r="Z59" i="4" l="1"/>
  <c r="AB23" i="4"/>
  <c r="Z41" i="4"/>
  <c r="X47" i="4"/>
  <c r="X26" i="4"/>
  <c r="AH62" i="4"/>
  <c r="Z32" i="4"/>
  <c r="X14" i="4"/>
  <c r="AB11" i="4"/>
  <c r="T35" i="4"/>
  <c r="V38" i="4"/>
  <c r="V75" i="4"/>
  <c r="X8" i="4"/>
  <c r="AB17" i="4"/>
  <c r="Z44" i="4"/>
  <c r="X20" i="4"/>
  <c r="N8" i="3"/>
  <c r="M74" i="3"/>
  <c r="X29" i="4"/>
  <c r="T75" i="4"/>
  <c r="X65" i="4"/>
  <c r="AJ53" i="4"/>
  <c r="O8" i="3" l="1"/>
  <c r="N74" i="3"/>
  <c r="AB44" i="4"/>
  <c r="Z8" i="4"/>
  <c r="V35" i="4"/>
  <c r="Z47" i="4"/>
  <c r="Z14" i="4"/>
  <c r="AJ62" i="4"/>
  <c r="AD23" i="4"/>
  <c r="Z29" i="4"/>
  <c r="Z20" i="4"/>
  <c r="AD17" i="4"/>
  <c r="X38" i="4"/>
  <c r="AB41" i="4"/>
  <c r="Z65" i="4"/>
  <c r="AD11" i="4"/>
  <c r="AB32" i="4"/>
  <c r="Z26" i="4"/>
  <c r="AB59" i="4"/>
  <c r="AB65" i="4" l="1"/>
  <c r="Z38" i="4"/>
  <c r="X35" i="4"/>
  <c r="AD44" i="4"/>
  <c r="AB26" i="4"/>
  <c r="AF11" i="4"/>
  <c r="AF17" i="4"/>
  <c r="AB29" i="4"/>
  <c r="AD41" i="4"/>
  <c r="AB47" i="4"/>
  <c r="AB8" i="4"/>
  <c r="AD59" i="4"/>
  <c r="AD32" i="4"/>
  <c r="AB20" i="4"/>
  <c r="AF23" i="4"/>
  <c r="AB14" i="4"/>
  <c r="X75" i="4"/>
  <c r="P8" i="3"/>
  <c r="O74" i="3"/>
  <c r="AD20" i="4" l="1"/>
  <c r="AD29" i="4"/>
  <c r="AB38" i="4"/>
  <c r="AD14" i="4"/>
  <c r="AB75" i="4"/>
  <c r="AD8" i="4"/>
  <c r="AH11" i="4"/>
  <c r="AF44" i="4"/>
  <c r="AF59" i="4"/>
  <c r="AD47" i="4"/>
  <c r="Z35" i="4"/>
  <c r="P74" i="3"/>
  <c r="Q8" i="3"/>
  <c r="AH23" i="4"/>
  <c r="AF32" i="4"/>
  <c r="AF41" i="4"/>
  <c r="Z75" i="4"/>
  <c r="AH17" i="4"/>
  <c r="AD26" i="4"/>
  <c r="AD65" i="4"/>
  <c r="AJ17" i="4" l="1"/>
  <c r="AH41" i="4"/>
  <c r="AB35" i="4"/>
  <c r="AF14" i="4"/>
  <c r="AF29" i="4"/>
  <c r="AF65" i="4"/>
  <c r="R8" i="3"/>
  <c r="Q74" i="3"/>
  <c r="AH44" i="4"/>
  <c r="AF47" i="4"/>
  <c r="AF8" i="4"/>
  <c r="AF20" i="4"/>
  <c r="AH32" i="4"/>
  <c r="AF26" i="4"/>
  <c r="AJ23" i="4"/>
  <c r="AH59" i="4"/>
  <c r="AJ11" i="4"/>
  <c r="AD38" i="4"/>
  <c r="AD75" i="4" s="1"/>
  <c r="AJ32" i="4" l="1"/>
  <c r="AH8" i="4"/>
  <c r="AJ41" i="4"/>
  <c r="AJ44" i="4"/>
  <c r="AH65" i="4"/>
  <c r="AH14" i="4"/>
  <c r="AJ59" i="4"/>
  <c r="AH26" i="4"/>
  <c r="AH20" i="4"/>
  <c r="AH47" i="4"/>
  <c r="AH29" i="4"/>
  <c r="AD35" i="4"/>
  <c r="AF38" i="4"/>
  <c r="AF75" i="4" s="1"/>
  <c r="S8" i="3"/>
  <c r="S74" i="3" s="1"/>
  <c r="R74" i="3"/>
  <c r="AJ47" i="4" l="1"/>
  <c r="AJ8" i="4"/>
  <c r="AJ20" i="4"/>
  <c r="AJ26" i="4"/>
  <c r="AF35" i="4"/>
  <c r="AJ29" i="4"/>
  <c r="AH38" i="4"/>
  <c r="AH75" i="4" s="1"/>
  <c r="AJ65" i="4"/>
  <c r="AJ14" i="4"/>
  <c r="AH35" i="4" l="1"/>
  <c r="AJ38" i="4"/>
  <c r="AJ35" i="4" l="1"/>
  <c r="AJ75" i="4"/>
</calcChain>
</file>

<file path=xl/sharedStrings.xml><?xml version="1.0" encoding="utf-8"?>
<sst xmlns="http://schemas.openxmlformats.org/spreadsheetml/2006/main" count="274" uniqueCount="94">
  <si>
    <t>計</t>
  </si>
  <si>
    <t>調　定　額</t>
    <rPh sb="0" eb="5">
      <t>チョウテイガク</t>
    </rPh>
    <phoneticPr fontId="1"/>
  </si>
  <si>
    <t>個人県民税</t>
  </si>
  <si>
    <t>前年比</t>
  </si>
  <si>
    <t>１０月</t>
    <rPh sb="2" eb="3">
      <t>ガツ</t>
    </rPh>
    <phoneticPr fontId="1"/>
  </si>
  <si>
    <t>円</t>
  </si>
  <si>
    <t>８月</t>
    <rPh sb="1" eb="2">
      <t>ガツ</t>
    </rPh>
    <phoneticPr fontId="1"/>
  </si>
  <si>
    <t>自動車税
種別割</t>
    <rPh sb="0" eb="4">
      <t>ジドウシャゼイ</t>
    </rPh>
    <rPh sb="5" eb="7">
      <t>シュベツ</t>
    </rPh>
    <rPh sb="7" eb="8">
      <t>ワ</t>
    </rPh>
    <phoneticPr fontId="1"/>
  </si>
  <si>
    <t>％</t>
  </si>
  <si>
    <t>６月</t>
  </si>
  <si>
    <t>調　定　額</t>
  </si>
  <si>
    <t>５月</t>
  </si>
  <si>
    <t>法人県民税</t>
    <rPh sb="0" eb="5">
      <t>ホ</t>
    </rPh>
    <phoneticPr fontId="1"/>
  </si>
  <si>
    <t>８月</t>
  </si>
  <si>
    <t>個人事業税</t>
    <rPh sb="0" eb="5">
      <t>コ</t>
    </rPh>
    <phoneticPr fontId="1"/>
  </si>
  <si>
    <t>７月</t>
  </si>
  <si>
    <t>３月</t>
  </si>
  <si>
    <t>９月</t>
  </si>
  <si>
    <t>県民税配当割</t>
    <rPh sb="0" eb="3">
      <t>ケンミンゼイ</t>
    </rPh>
    <rPh sb="3" eb="5">
      <t>ハイトウ</t>
    </rPh>
    <rPh sb="5" eb="6">
      <t>ワリ</t>
    </rPh>
    <phoneticPr fontId="1"/>
  </si>
  <si>
    <t>-</t>
  </si>
  <si>
    <t>１１月</t>
  </si>
  <si>
    <t xml:space="preserve"> イ　滞納繰越分</t>
    <rPh sb="3" eb="5">
      <t>タイノウ</t>
    </rPh>
    <rPh sb="5" eb="7">
      <t>クリコシ</t>
    </rPh>
    <phoneticPr fontId="1"/>
  </si>
  <si>
    <t>１０月</t>
  </si>
  <si>
    <t>産業廃棄物税</t>
    <rPh sb="0" eb="2">
      <t>サンギョウ</t>
    </rPh>
    <rPh sb="2" eb="5">
      <t>ハイキブツ</t>
    </rPh>
    <rPh sb="5" eb="6">
      <t>ゼイ</t>
    </rPh>
    <phoneticPr fontId="1"/>
  </si>
  <si>
    <t>１２月</t>
  </si>
  <si>
    <t>２月</t>
  </si>
  <si>
    <t>４月</t>
  </si>
  <si>
    <t>番</t>
    <rPh sb="0" eb="1">
      <t>バン</t>
    </rPh>
    <phoneticPr fontId="1"/>
  </si>
  <si>
    <t>法人県民税</t>
  </si>
  <si>
    <t>県民税利子割</t>
  </si>
  <si>
    <t>個人事業税</t>
  </si>
  <si>
    <t>３月</t>
    <rPh sb="1" eb="2">
      <t>ガツ</t>
    </rPh>
    <phoneticPr fontId="1"/>
  </si>
  <si>
    <t>法人事業税</t>
  </si>
  <si>
    <t>不動産取得税</t>
  </si>
  <si>
    <t>６月</t>
    <rPh sb="1" eb="2">
      <t>ガツ</t>
    </rPh>
    <phoneticPr fontId="1"/>
  </si>
  <si>
    <t>県たばこ税</t>
  </si>
  <si>
    <t>１２月</t>
    <rPh sb="2" eb="3">
      <t>ガツ</t>
    </rPh>
    <phoneticPr fontId="1"/>
  </si>
  <si>
    <t>自動車税</t>
    <rPh sb="0" eb="4">
      <t>ジ</t>
    </rPh>
    <phoneticPr fontId="1"/>
  </si>
  <si>
    <t>ゴルフ場利用税</t>
  </si>
  <si>
    <t>４月</t>
    <rPh sb="1" eb="2">
      <t>ガツ</t>
    </rPh>
    <phoneticPr fontId="1"/>
  </si>
  <si>
    <t>鉱区税</t>
  </si>
  <si>
    <t>狩猟税</t>
    <rPh sb="0" eb="2">
      <t>シュリョウ</t>
    </rPh>
    <rPh sb="2" eb="3">
      <t>ゼイ</t>
    </rPh>
    <phoneticPr fontId="1"/>
  </si>
  <si>
    <t>軽油引取税</t>
  </si>
  <si>
    <t>県民税配当割</t>
    <rPh sb="3" eb="5">
      <t>ハイトウ</t>
    </rPh>
    <phoneticPr fontId="1"/>
  </si>
  <si>
    <t>県民税株式等</t>
    <rPh sb="0" eb="3">
      <t>ケンミンゼイ</t>
    </rPh>
    <rPh sb="3" eb="5">
      <t>カブシキ</t>
    </rPh>
    <rPh sb="5" eb="6">
      <t>トウ</t>
    </rPh>
    <phoneticPr fontId="1"/>
  </si>
  <si>
    <t>譲渡所得割</t>
    <rPh sb="0" eb="2">
      <t>ジョウト</t>
    </rPh>
    <rPh sb="2" eb="5">
      <t>ショトクワリ</t>
    </rPh>
    <phoneticPr fontId="1"/>
  </si>
  <si>
    <t>旧法による
自動車取得税</t>
    <rPh sb="0" eb="1">
      <t>キュウ</t>
    </rPh>
    <rPh sb="1" eb="2">
      <t>ホウ</t>
    </rPh>
    <rPh sb="6" eb="9">
      <t>ジドウシャ</t>
    </rPh>
    <rPh sb="9" eb="12">
      <t>シュトクゼイ</t>
    </rPh>
    <phoneticPr fontId="1"/>
  </si>
  <si>
    <t>県民税株式等　　　　譲渡所得割</t>
    <rPh sb="0" eb="3">
      <t>ケンミンゼイ</t>
    </rPh>
    <rPh sb="3" eb="5">
      <t>カブシキ</t>
    </rPh>
    <rPh sb="5" eb="6">
      <t>トウ</t>
    </rPh>
    <rPh sb="10" eb="12">
      <t>ジョウト</t>
    </rPh>
    <rPh sb="12" eb="14">
      <t>ショトク</t>
    </rPh>
    <rPh sb="14" eb="15">
      <t>ワ</t>
    </rPh>
    <phoneticPr fontId="1"/>
  </si>
  <si>
    <t>県たばこ税</t>
    <rPh sb="0" eb="5">
      <t>タ</t>
    </rPh>
    <phoneticPr fontId="1"/>
  </si>
  <si>
    <t>５月</t>
    <rPh sb="1" eb="2">
      <t>ガツ</t>
    </rPh>
    <phoneticPr fontId="1"/>
  </si>
  <si>
    <t>２月</t>
    <rPh sb="1" eb="2">
      <t>ガツ</t>
    </rPh>
    <phoneticPr fontId="1"/>
  </si>
  <si>
    <t>個人県民税</t>
    <rPh sb="0" eb="5">
      <t>コ</t>
    </rPh>
    <phoneticPr fontId="1"/>
  </si>
  <si>
    <t>法人事業税</t>
    <rPh sb="0" eb="5">
      <t>ホ</t>
    </rPh>
    <phoneticPr fontId="1"/>
  </si>
  <si>
    <t>７月</t>
    <rPh sb="1" eb="2">
      <t>ガツ</t>
    </rPh>
    <phoneticPr fontId="1"/>
  </si>
  <si>
    <t>鉱区税</t>
    <rPh sb="0" eb="3">
      <t>コ</t>
    </rPh>
    <phoneticPr fontId="1"/>
  </si>
  <si>
    <t>９月</t>
    <rPh sb="1" eb="2">
      <t>ガツ</t>
    </rPh>
    <phoneticPr fontId="1"/>
  </si>
  <si>
    <t>１１月</t>
    <rPh sb="2" eb="3">
      <t>ガツ</t>
    </rPh>
    <phoneticPr fontId="1"/>
  </si>
  <si>
    <t xml:space="preserve"> ア　現年課税分</t>
  </si>
  <si>
    <t>番号</t>
    <rPh sb="0" eb="2">
      <t>バンゴウ</t>
    </rPh>
    <phoneticPr fontId="1"/>
  </si>
  <si>
    <t>　注　　上段…当月　　下段…累計</t>
  </si>
  <si>
    <t>円</t>
    <rPh sb="0" eb="1">
      <t>エン</t>
    </rPh>
    <phoneticPr fontId="1"/>
  </si>
  <si>
    <t>号</t>
    <rPh sb="0" eb="1">
      <t>ゴウ</t>
    </rPh>
    <phoneticPr fontId="1"/>
  </si>
  <si>
    <t>自動車税
環境性能割</t>
    <rPh sb="0" eb="4">
      <t>ジドウシャゼイ</t>
    </rPh>
    <rPh sb="5" eb="7">
      <t>カンキョウ</t>
    </rPh>
    <rPh sb="7" eb="9">
      <t>セイノウ</t>
    </rPh>
    <rPh sb="9" eb="10">
      <t>ワリ</t>
    </rPh>
    <phoneticPr fontId="1"/>
  </si>
  <si>
    <t>県民税利子割</t>
    <rPh sb="0" eb="6">
      <t>ケ</t>
    </rPh>
    <phoneticPr fontId="1"/>
  </si>
  <si>
    <t>不動産取得税</t>
    <rPh sb="0" eb="6">
      <t>フ</t>
    </rPh>
    <phoneticPr fontId="1"/>
  </si>
  <si>
    <t>ゴルフ場利用税</t>
    <rPh sb="0" eb="7">
      <t>ゴ</t>
    </rPh>
    <phoneticPr fontId="1"/>
  </si>
  <si>
    <t>軽油引取税</t>
    <rPh sb="0" eb="5">
      <t>ケ</t>
    </rPh>
    <phoneticPr fontId="1"/>
  </si>
  <si>
    <t>県税計</t>
    <rPh sb="0" eb="2">
      <t>ケンゼイ</t>
    </rPh>
    <rPh sb="2" eb="3">
      <t>ケイ</t>
    </rPh>
    <phoneticPr fontId="1"/>
  </si>
  <si>
    <t>旧法による
軽油引取税</t>
    <rPh sb="0" eb="1">
      <t>キュウ</t>
    </rPh>
    <rPh sb="1" eb="2">
      <t>ホウ</t>
    </rPh>
    <rPh sb="6" eb="8">
      <t>ケイユ</t>
    </rPh>
    <rPh sb="8" eb="11">
      <t>ヒキトリゼイ</t>
    </rPh>
    <phoneticPr fontId="1"/>
  </si>
  <si>
    <t>旧法による
軽油引取税</t>
    <rPh sb="0" eb="2">
      <t>キュウホウ</t>
    </rPh>
    <rPh sb="6" eb="8">
      <t>ケイユ</t>
    </rPh>
    <rPh sb="8" eb="11">
      <t>ヒキトリゼイ</t>
    </rPh>
    <phoneticPr fontId="1"/>
  </si>
  <si>
    <t>地方消費税　　（譲渡割）</t>
    <rPh sb="8" eb="10">
      <t>ジョウト</t>
    </rPh>
    <rPh sb="10" eb="11">
      <t>ワ</t>
    </rPh>
    <phoneticPr fontId="1"/>
  </si>
  <si>
    <t>地方消費税　　（貨物割）</t>
    <rPh sb="8" eb="10">
      <t>カモツ</t>
    </rPh>
    <rPh sb="10" eb="11">
      <t>ワ</t>
    </rPh>
    <phoneticPr fontId="1"/>
  </si>
  <si>
    <t>地方消費税　　（合計）</t>
    <rPh sb="8" eb="10">
      <t>ゴウケイ</t>
    </rPh>
    <phoneticPr fontId="1"/>
  </si>
  <si>
    <t>自動車税
種別割</t>
    <rPh sb="5" eb="7">
      <t>シュベツ</t>
    </rPh>
    <rPh sb="7" eb="8">
      <t>ワ</t>
    </rPh>
    <phoneticPr fontId="1"/>
  </si>
  <si>
    <t>極大</t>
    <rPh sb="0" eb="2">
      <t>キョクダイ</t>
    </rPh>
    <phoneticPr fontId="1"/>
  </si>
  <si>
    <t>令和２年４月</t>
    <rPh sb="0" eb="2">
      <t>レイワ</t>
    </rPh>
    <phoneticPr fontId="1"/>
  </si>
  <si>
    <t>皆増</t>
    <rPh sb="0" eb="1">
      <t>ミナ</t>
    </rPh>
    <rPh sb="1" eb="2">
      <t>ゾウ</t>
    </rPh>
    <phoneticPr fontId="1"/>
  </si>
  <si>
    <t>地方消費税   　　（合計）</t>
    <rPh sb="11" eb="13">
      <t>ゴウケイ</t>
    </rPh>
    <phoneticPr fontId="1"/>
  </si>
  <si>
    <t>地方消費税　  　（譲渡割）</t>
    <rPh sb="10" eb="12">
      <t>ジョウト</t>
    </rPh>
    <rPh sb="12" eb="13">
      <t>ワ</t>
    </rPh>
    <phoneticPr fontId="1"/>
  </si>
  <si>
    <t>地方消費税　  　（貨物割）</t>
    <rPh sb="10" eb="12">
      <t>カモツ</t>
    </rPh>
    <rPh sb="12" eb="13">
      <t>ワ</t>
    </rPh>
    <phoneticPr fontId="1"/>
  </si>
  <si>
    <t>皆減</t>
    <rPh sb="0" eb="1">
      <t>ミナ</t>
    </rPh>
    <rPh sb="1" eb="2">
      <t>ゲン</t>
    </rPh>
    <phoneticPr fontId="1"/>
  </si>
  <si>
    <t>極小</t>
    <rPh sb="0" eb="2">
      <t>キョクショウ</t>
    </rPh>
    <phoneticPr fontId="1"/>
  </si>
  <si>
    <t>極小</t>
    <rPh sb="0" eb="2">
      <t>ゴクショウ</t>
    </rPh>
    <phoneticPr fontId="1"/>
  </si>
  <si>
    <t>地方消費税   　　（合計）</t>
    <rPh sb="0" eb="2">
      <t>チホウ</t>
    </rPh>
    <rPh sb="2" eb="5">
      <t>ショウヒゼイ</t>
    </rPh>
    <rPh sb="11" eb="13">
      <t>ゴウケイ</t>
    </rPh>
    <phoneticPr fontId="1"/>
  </si>
  <si>
    <t>地方消費税　   　（譲渡割）</t>
    <rPh sb="0" eb="2">
      <t>チホウ</t>
    </rPh>
    <rPh sb="2" eb="5">
      <t>ショウヒゼイ</t>
    </rPh>
    <rPh sb="11" eb="13">
      <t>ジョウト</t>
    </rPh>
    <rPh sb="13" eb="14">
      <t>ワ</t>
    </rPh>
    <phoneticPr fontId="1"/>
  </si>
  <si>
    <t>地方消費税　   　（貨物割）</t>
    <rPh sb="0" eb="2">
      <t>チホウ</t>
    </rPh>
    <rPh sb="2" eb="5">
      <t>ショウヒゼイ</t>
    </rPh>
    <rPh sb="11" eb="13">
      <t>カモツ</t>
    </rPh>
    <rPh sb="13" eb="14">
      <t>ワ</t>
    </rPh>
    <phoneticPr fontId="1"/>
  </si>
  <si>
    <t>令和２年４月</t>
    <rPh sb="0" eb="2">
      <t>レイワ</t>
    </rPh>
    <rPh sb="3" eb="4">
      <t>ネン</t>
    </rPh>
    <rPh sb="5" eb="6">
      <t>ガツ</t>
    </rPh>
    <phoneticPr fontId="1"/>
  </si>
  <si>
    <t>３年１月</t>
    <rPh sb="1" eb="2">
      <t>ネン</t>
    </rPh>
    <rPh sb="3" eb="4">
      <t>ガツ</t>
    </rPh>
    <phoneticPr fontId="1"/>
  </si>
  <si>
    <t>３年１月</t>
    <rPh sb="1" eb="2">
      <t>ネン</t>
    </rPh>
    <phoneticPr fontId="1"/>
  </si>
  <si>
    <t>自動車税</t>
    <rPh sb="0" eb="4">
      <t>ジドウシャゼイ</t>
    </rPh>
    <phoneticPr fontId="1"/>
  </si>
  <si>
    <t>極小</t>
  </si>
  <si>
    <t>皆減</t>
    <rPh sb="0" eb="2">
      <t>カイゲン</t>
    </rPh>
    <phoneticPr fontId="1"/>
  </si>
  <si>
    <t>旧法による
自動車取得税</t>
    <rPh sb="0" eb="2">
      <t>キュウホウ</t>
    </rPh>
    <rPh sb="6" eb="9">
      <t>ジドウシャ</t>
    </rPh>
    <rPh sb="9" eb="12">
      <t>シュトクゼイ</t>
    </rPh>
    <phoneticPr fontId="1"/>
  </si>
  <si>
    <t>19 　月別調定状況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</si>
</sst>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\ #,##0;&quot;-&quot;"/>
    <numFmt numFmtId="177" formatCode="#,##0.0;&quot;△&quot;\ #,##0.0;&quot;-&quot;"/>
    <numFmt numFmtId="178" formatCode="#,##0_ ;&quot;△&quot;\ #,##0_ ;&quot;-&quot;_ "/>
    <numFmt numFmtId="179" formatCode="#,##0;&quot;△ &quot;#,##0"/>
    <numFmt numFmtId="180" formatCode="#,##0_ "/>
  </numFmts>
  <fonts count="18" x14ac:knownFonts="1">
    <font>
      <sz val="11"/>
      <name val="ＭＳ Ｐゴシック"/>
      <family val="3"/>
    </font>
    <font>
      <sz val="6"/>
      <name val="ＭＳ Ｐゴシック"/>
      <family val="3"/>
    </font>
    <font>
      <sz val="11"/>
      <name val="ＭＳ Ｐゴシック"/>
      <family val="3"/>
    </font>
    <font>
      <sz val="9"/>
      <name val="ＭＳ 明朝"/>
      <family val="1"/>
    </font>
    <font>
      <sz val="9"/>
      <color rgb="FF0070C0"/>
      <name val="ＭＳ 明朝"/>
      <family val="1"/>
    </font>
    <font>
      <sz val="9"/>
      <name val="ＭＳ Ｐゴシック"/>
      <family val="3"/>
    </font>
    <font>
      <sz val="18"/>
      <name val="ＭＳ 明朝"/>
      <family val="1"/>
    </font>
    <font>
      <sz val="16"/>
      <name val="ＭＳ 明朝"/>
      <family val="1"/>
    </font>
    <font>
      <sz val="9"/>
      <name val="ＭＳ Ｐ明朝"/>
      <family val="1"/>
    </font>
    <font>
      <sz val="10"/>
      <name val="ＭＳ Ｐゴシック"/>
      <family val="3"/>
    </font>
    <font>
      <sz val="9"/>
      <color rgb="FFFF0000"/>
      <name val="ＭＳ Ｐ明朝"/>
      <family val="1"/>
    </font>
    <font>
      <sz val="10"/>
      <color rgb="FFFF0000"/>
      <name val="ＭＳ Ｐゴシック"/>
      <family val="3"/>
    </font>
    <font>
      <sz val="9"/>
      <color theme="1"/>
      <name val="ＭＳ Ｐ明朝"/>
      <family val="1"/>
    </font>
    <font>
      <sz val="10"/>
      <color theme="1"/>
      <name val="ＭＳ Ｐゴシック"/>
      <family val="3"/>
    </font>
    <font>
      <b/>
      <sz val="20"/>
      <color rgb="FFFF0000"/>
      <name val="AR Pマーカー体E"/>
      <family val="3"/>
    </font>
    <font>
      <b/>
      <sz val="9"/>
      <name val="ＭＳ 明朝"/>
      <family val="1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156">
    <xf numFmtId="0" fontId="0" fillId="0" borderId="0" xfId="0"/>
    <xf numFmtId="38" fontId="3" fillId="0" borderId="0" xfId="1" applyFont="1" applyAlignment="1">
      <alignment vertical="center"/>
    </xf>
    <xf numFmtId="0" fontId="3" fillId="0" borderId="0" xfId="1" applyNumberFormat="1" applyFont="1" applyAlignment="1">
      <alignment horizontal="center" vertical="center"/>
    </xf>
    <xf numFmtId="176" fontId="3" fillId="0" borderId="0" xfId="1" applyNumberFormat="1" applyFont="1" applyAlignment="1">
      <alignment vertical="center"/>
    </xf>
    <xf numFmtId="177" fontId="3" fillId="0" borderId="0" xfId="1" applyNumberFormat="1" applyFont="1" applyAlignment="1">
      <alignment vertical="center"/>
    </xf>
    <xf numFmtId="38" fontId="3" fillId="0" borderId="0" xfId="1" applyFont="1" applyAlignment="1">
      <alignment horizontal="center" vertical="center"/>
    </xf>
    <xf numFmtId="38" fontId="3" fillId="0" borderId="0" xfId="1" applyFont="1" applyBorder="1" applyAlignment="1">
      <alignment vertical="center"/>
    </xf>
    <xf numFmtId="38" fontId="4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6" fillId="0" borderId="0" xfId="1" applyFont="1" applyAlignment="1">
      <alignment vertical="center"/>
    </xf>
    <xf numFmtId="38" fontId="3" fillId="0" borderId="0" xfId="1" applyFont="1" applyBorder="1" applyAlignment="1">
      <alignment horizontal="center" vertical="center"/>
    </xf>
    <xf numFmtId="38" fontId="7" fillId="0" borderId="0" xfId="1" applyFont="1" applyAlignment="1">
      <alignment vertical="center"/>
    </xf>
    <xf numFmtId="38" fontId="4" fillId="0" borderId="1" xfId="1" applyFont="1" applyBorder="1" applyAlignment="1">
      <alignment horizontal="center" vertical="center"/>
    </xf>
    <xf numFmtId="38" fontId="3" fillId="0" borderId="2" xfId="1" applyFont="1" applyBorder="1" applyAlignment="1">
      <alignment horizontal="distributed" vertical="center"/>
    </xf>
    <xf numFmtId="38" fontId="3" fillId="0" borderId="3" xfId="1" applyFont="1" applyBorder="1" applyAlignment="1">
      <alignment vertical="center"/>
    </xf>
    <xf numFmtId="38" fontId="5" fillId="0" borderId="3" xfId="1" applyFont="1" applyBorder="1" applyAlignment="1">
      <alignment vertical="center"/>
    </xf>
    <xf numFmtId="38" fontId="4" fillId="0" borderId="4" xfId="1" applyFont="1" applyBorder="1" applyAlignment="1">
      <alignment horizontal="center" vertical="center"/>
    </xf>
    <xf numFmtId="38" fontId="3" fillId="0" borderId="5" xfId="1" applyFont="1" applyBorder="1" applyAlignment="1">
      <alignment horizontal="distributed" vertical="center"/>
    </xf>
    <xf numFmtId="38" fontId="3" fillId="0" borderId="0" xfId="1" applyFont="1" applyBorder="1" applyAlignment="1">
      <alignment horizontal="right" vertical="center"/>
    </xf>
    <xf numFmtId="38" fontId="3" fillId="0" borderId="0" xfId="1" applyFont="1" applyBorder="1" applyAlignment="1">
      <alignment horizontal="distributed" vertical="center"/>
    </xf>
    <xf numFmtId="178" fontId="3" fillId="0" borderId="0" xfId="1" applyNumberFormat="1" applyFont="1" applyBorder="1" applyAlignment="1" applyProtection="1">
      <alignment horizontal="distributed" vertical="center"/>
      <protection locked="0"/>
    </xf>
    <xf numFmtId="178" fontId="3" fillId="0" borderId="0" xfId="1" applyNumberFormat="1" applyFont="1" applyBorder="1" applyAlignment="1">
      <alignment horizontal="distributed" vertical="center"/>
    </xf>
    <xf numFmtId="38" fontId="3" fillId="0" borderId="0" xfId="1" applyFont="1" applyAlignment="1">
      <alignment horizontal="distributed" vertical="center"/>
    </xf>
    <xf numFmtId="38" fontId="5" fillId="0" borderId="0" xfId="1" applyFont="1" applyBorder="1" applyAlignment="1">
      <alignment horizontal="distributed" vertical="center"/>
    </xf>
    <xf numFmtId="0" fontId="8" fillId="0" borderId="8" xfId="1" applyNumberFormat="1" applyFont="1" applyBorder="1" applyAlignment="1">
      <alignment horizontal="center" vertical="center"/>
    </xf>
    <xf numFmtId="0" fontId="5" fillId="0" borderId="8" xfId="1" applyNumberFormat="1" applyFont="1" applyBorder="1" applyAlignment="1">
      <alignment horizontal="center" vertical="center"/>
    </xf>
    <xf numFmtId="0" fontId="8" fillId="0" borderId="7" xfId="1" applyNumberFormat="1" applyFont="1" applyBorder="1" applyAlignment="1">
      <alignment horizontal="center" vertical="center"/>
    </xf>
    <xf numFmtId="49" fontId="3" fillId="0" borderId="9" xfId="1" applyNumberFormat="1" applyFont="1" applyBorder="1" applyAlignment="1">
      <alignment horizontal="center" vertical="center"/>
    </xf>
    <xf numFmtId="176" fontId="3" fillId="0" borderId="9" xfId="1" applyNumberFormat="1" applyFont="1" applyBorder="1" applyAlignment="1">
      <alignment horizontal="center" vertical="center"/>
    </xf>
    <xf numFmtId="176" fontId="8" fillId="0" borderId="8" xfId="1" applyNumberFormat="1" applyFont="1" applyBorder="1" applyAlignment="1">
      <alignment horizontal="right" vertical="center"/>
    </xf>
    <xf numFmtId="176" fontId="8" fillId="0" borderId="8" xfId="1" applyNumberFormat="1" applyFont="1" applyBorder="1" applyAlignment="1" applyProtection="1">
      <alignment horizontal="right" vertical="center"/>
      <protection locked="0"/>
    </xf>
    <xf numFmtId="176" fontId="9" fillId="0" borderId="8" xfId="1" applyNumberFormat="1" applyFont="1" applyBorder="1" applyAlignment="1">
      <alignment horizontal="right" vertical="center"/>
    </xf>
    <xf numFmtId="176" fontId="8" fillId="0" borderId="7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center" vertical="center"/>
    </xf>
    <xf numFmtId="177" fontId="8" fillId="0" borderId="6" xfId="1" applyNumberFormat="1" applyFont="1" applyBorder="1" applyAlignment="1">
      <alignment horizontal="right" vertical="center"/>
    </xf>
    <xf numFmtId="177" fontId="8" fillId="0" borderId="8" xfId="1" applyNumberFormat="1" applyFont="1" applyBorder="1" applyAlignment="1" applyProtection="1">
      <alignment horizontal="right" vertical="center"/>
      <protection locked="0"/>
    </xf>
    <xf numFmtId="177" fontId="8" fillId="0" borderId="8" xfId="1" applyNumberFormat="1" applyFont="1" applyBorder="1" applyAlignment="1">
      <alignment horizontal="right" vertical="center"/>
    </xf>
    <xf numFmtId="177" fontId="9" fillId="0" borderId="8" xfId="1" applyNumberFormat="1" applyFont="1" applyBorder="1" applyAlignment="1" applyProtection="1">
      <alignment horizontal="right" vertical="center"/>
      <protection locked="0"/>
    </xf>
    <xf numFmtId="177" fontId="8" fillId="0" borderId="7" xfId="1" applyNumberFormat="1" applyFont="1" applyBorder="1" applyAlignment="1">
      <alignment vertical="center"/>
    </xf>
    <xf numFmtId="38" fontId="8" fillId="0" borderId="3" xfId="1" applyFont="1" applyBorder="1" applyAlignment="1">
      <alignment vertical="center"/>
    </xf>
    <xf numFmtId="38" fontId="10" fillId="0" borderId="3" xfId="1" applyFont="1" applyBorder="1" applyAlignment="1">
      <alignment vertical="center"/>
    </xf>
    <xf numFmtId="38" fontId="11" fillId="0" borderId="3" xfId="1" applyFont="1" applyBorder="1" applyAlignment="1">
      <alignment vertical="center"/>
    </xf>
    <xf numFmtId="38" fontId="8" fillId="0" borderId="2" xfId="1" applyFont="1" applyBorder="1" applyAlignment="1">
      <alignment horizontal="distributed" vertical="center"/>
    </xf>
    <xf numFmtId="38" fontId="8" fillId="0" borderId="0" xfId="1" applyFont="1" applyBorder="1" applyAlignment="1">
      <alignment horizontal="right" vertical="center"/>
    </xf>
    <xf numFmtId="38" fontId="8" fillId="0" borderId="0" xfId="1" applyFont="1" applyBorder="1" applyAlignment="1">
      <alignment horizontal="distributed" vertical="center"/>
    </xf>
    <xf numFmtId="178" fontId="8" fillId="0" borderId="0" xfId="1" applyNumberFormat="1" applyFont="1" applyBorder="1" applyAlignment="1" applyProtection="1">
      <alignment horizontal="distributed" vertical="center"/>
      <protection locked="0"/>
    </xf>
    <xf numFmtId="178" fontId="8" fillId="0" borderId="0" xfId="1" applyNumberFormat="1" applyFont="1" applyBorder="1" applyAlignment="1">
      <alignment horizontal="distributed" vertical="center"/>
    </xf>
    <xf numFmtId="38" fontId="9" fillId="0" borderId="0" xfId="1" applyFont="1" applyBorder="1" applyAlignment="1">
      <alignment horizontal="distributed" vertical="center"/>
    </xf>
    <xf numFmtId="38" fontId="8" fillId="0" borderId="5" xfId="1" applyFont="1" applyBorder="1" applyAlignment="1">
      <alignment horizontal="distributed" vertical="center"/>
    </xf>
    <xf numFmtId="38" fontId="8" fillId="0" borderId="0" xfId="1" applyFont="1" applyAlignment="1">
      <alignment horizontal="distributed" vertical="center"/>
    </xf>
    <xf numFmtId="176" fontId="10" fillId="0" borderId="8" xfId="1" applyNumberFormat="1" applyFont="1" applyBorder="1" applyAlignment="1">
      <alignment horizontal="right" vertical="center"/>
    </xf>
    <xf numFmtId="176" fontId="8" fillId="0" borderId="7" xfId="1" applyNumberFormat="1" applyFont="1" applyBorder="1" applyAlignment="1">
      <alignment horizontal="right" vertical="center"/>
    </xf>
    <xf numFmtId="177" fontId="10" fillId="0" borderId="8" xfId="1" applyNumberFormat="1" applyFont="1" applyBorder="1" applyAlignment="1">
      <alignment horizontal="right" vertical="center"/>
    </xf>
    <xf numFmtId="177" fontId="8" fillId="0" borderId="7" xfId="1" applyNumberFormat="1" applyFont="1" applyBorder="1" applyAlignment="1">
      <alignment horizontal="right" vertical="center"/>
    </xf>
    <xf numFmtId="176" fontId="12" fillId="0" borderId="8" xfId="1" applyNumberFormat="1" applyFont="1" applyBorder="1" applyAlignment="1" applyProtection="1">
      <alignment horizontal="right" vertical="center"/>
      <protection locked="0"/>
    </xf>
    <xf numFmtId="176" fontId="12" fillId="0" borderId="8" xfId="1" applyNumberFormat="1" applyFont="1" applyBorder="1" applyAlignment="1">
      <alignment horizontal="right" vertical="center"/>
    </xf>
    <xf numFmtId="177" fontId="12" fillId="0" borderId="8" xfId="1" applyNumberFormat="1" applyFont="1" applyBorder="1" applyAlignment="1" applyProtection="1">
      <alignment horizontal="right" vertical="center"/>
      <protection locked="0"/>
    </xf>
    <xf numFmtId="177" fontId="12" fillId="0" borderId="8" xfId="1" applyNumberFormat="1" applyFont="1" applyBorder="1" applyAlignment="1">
      <alignment horizontal="right" vertical="center"/>
    </xf>
    <xf numFmtId="177" fontId="13" fillId="0" borderId="8" xfId="1" applyNumberFormat="1" applyFont="1" applyBorder="1" applyAlignment="1" applyProtection="1">
      <alignment horizontal="right" vertical="center"/>
      <protection locked="0"/>
    </xf>
    <xf numFmtId="49" fontId="3" fillId="0" borderId="0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center"/>
    </xf>
    <xf numFmtId="38" fontId="14" fillId="0" borderId="0" xfId="1" applyFont="1" applyAlignment="1">
      <alignment vertical="center"/>
    </xf>
    <xf numFmtId="38" fontId="3" fillId="0" borderId="0" xfId="1" applyFont="1" applyAlignment="1">
      <alignment horizontal="right" vertical="center"/>
    </xf>
    <xf numFmtId="38" fontId="3" fillId="2" borderId="0" xfId="1" applyFont="1" applyFill="1" applyAlignment="1">
      <alignment vertical="center"/>
    </xf>
    <xf numFmtId="179" fontId="5" fillId="0" borderId="0" xfId="1" applyNumberFormat="1" applyFont="1" applyAlignment="1">
      <alignment vertical="center"/>
    </xf>
    <xf numFmtId="180" fontId="3" fillId="0" borderId="0" xfId="1" applyNumberFormat="1" applyFont="1" applyAlignment="1">
      <alignment vertical="center"/>
    </xf>
    <xf numFmtId="38" fontId="3" fillId="0" borderId="1" xfId="1" applyFont="1" applyBorder="1" applyAlignment="1">
      <alignment horizontal="center" vertical="center"/>
    </xf>
    <xf numFmtId="38" fontId="3" fillId="0" borderId="2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3" fillId="0" borderId="4" xfId="1" applyFont="1" applyBorder="1" applyAlignment="1">
      <alignment vertical="center"/>
    </xf>
    <xf numFmtId="38" fontId="3" fillId="0" borderId="5" xfId="1" applyFont="1" applyBorder="1" applyAlignment="1">
      <alignment vertical="center"/>
    </xf>
    <xf numFmtId="0" fontId="3" fillId="0" borderId="0" xfId="1" applyNumberFormat="1" applyFont="1" applyBorder="1" applyAlignment="1">
      <alignment horizontal="center" vertical="center"/>
    </xf>
    <xf numFmtId="38" fontId="3" fillId="0" borderId="12" xfId="1" applyFont="1" applyBorder="1" applyAlignment="1">
      <alignment vertical="center"/>
    </xf>
    <xf numFmtId="38" fontId="3" fillId="0" borderId="13" xfId="1" applyFont="1" applyBorder="1" applyAlignment="1">
      <alignment vertical="center"/>
    </xf>
    <xf numFmtId="38" fontId="3" fillId="0" borderId="13" xfId="1" applyFont="1" applyBorder="1" applyAlignment="1">
      <alignment horizontal="distributed" vertical="center"/>
    </xf>
    <xf numFmtId="0" fontId="8" fillId="0" borderId="8" xfId="1" applyNumberFormat="1" applyFont="1" applyBorder="1" applyAlignment="1">
      <alignment horizontal="center"/>
    </xf>
    <xf numFmtId="0" fontId="8" fillId="0" borderId="8" xfId="1" applyNumberFormat="1" applyFont="1" applyBorder="1" applyAlignment="1">
      <alignment horizontal="center" vertical="top"/>
    </xf>
    <xf numFmtId="38" fontId="3" fillId="0" borderId="8" xfId="1" applyFont="1" applyBorder="1" applyAlignment="1">
      <alignment horizontal="distributed" vertical="center"/>
    </xf>
    <xf numFmtId="0" fontId="5" fillId="0" borderId="8" xfId="1" applyNumberFormat="1" applyFont="1" applyBorder="1" applyAlignment="1">
      <alignment horizontal="center"/>
    </xf>
    <xf numFmtId="0" fontId="5" fillId="0" borderId="8" xfId="1" applyNumberFormat="1" applyFont="1" applyBorder="1" applyAlignment="1">
      <alignment horizontal="center" vertical="top"/>
    </xf>
    <xf numFmtId="38" fontId="3" fillId="0" borderId="7" xfId="1" applyFont="1" applyBorder="1" applyAlignment="1">
      <alignment horizontal="distributed" vertical="center"/>
    </xf>
    <xf numFmtId="49" fontId="3" fillId="0" borderId="11" xfId="1" applyNumberFormat="1" applyFont="1" applyBorder="1" applyAlignment="1">
      <alignment horizontal="center" vertical="center"/>
    </xf>
    <xf numFmtId="38" fontId="3" fillId="0" borderId="13" xfId="1" applyFont="1" applyBorder="1" applyAlignment="1">
      <alignment horizontal="center" vertical="center"/>
    </xf>
    <xf numFmtId="38" fontId="8" fillId="0" borderId="14" xfId="1" applyFont="1" applyBorder="1" applyAlignment="1">
      <alignment horizontal="right" vertical="center"/>
    </xf>
    <xf numFmtId="178" fontId="12" fillId="0" borderId="14" xfId="1" applyNumberFormat="1" applyFont="1" applyFill="1" applyBorder="1" applyAlignment="1" applyProtection="1">
      <protection locked="0"/>
    </xf>
    <xf numFmtId="178" fontId="12" fillId="0" borderId="14" xfId="1" applyNumberFormat="1" applyFont="1" applyBorder="1" applyAlignment="1">
      <alignment vertical="top"/>
    </xf>
    <xf numFmtId="0" fontId="12" fillId="0" borderId="14" xfId="1" applyNumberFormat="1" applyFont="1" applyBorder="1" applyAlignment="1">
      <alignment horizontal="center" vertical="center"/>
    </xf>
    <xf numFmtId="178" fontId="12" fillId="0" borderId="14" xfId="1" applyNumberFormat="1" applyFont="1" applyBorder="1" applyAlignment="1"/>
    <xf numFmtId="0" fontId="12" fillId="0" borderId="0" xfId="1" applyNumberFormat="1" applyFont="1" applyBorder="1" applyAlignment="1">
      <alignment horizontal="center" vertical="center"/>
    </xf>
    <xf numFmtId="178" fontId="13" fillId="0" borderId="0" xfId="1" applyNumberFormat="1" applyFont="1" applyBorder="1" applyAlignment="1"/>
    <xf numFmtId="178" fontId="13" fillId="0" borderId="0" xfId="1" applyNumberFormat="1" applyFont="1" applyBorder="1" applyAlignment="1">
      <alignment vertical="top"/>
    </xf>
    <xf numFmtId="0" fontId="8" fillId="0" borderId="5" xfId="1" applyNumberFormat="1" applyFont="1" applyBorder="1" applyAlignment="1">
      <alignment horizontal="center" vertical="center"/>
    </xf>
    <xf numFmtId="179" fontId="3" fillId="0" borderId="0" xfId="1" applyNumberFormat="1" applyFont="1" applyAlignment="1">
      <alignment vertical="center"/>
    </xf>
    <xf numFmtId="38" fontId="3" fillId="0" borderId="9" xfId="1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38" fontId="8" fillId="0" borderId="8" xfId="1" applyFont="1" applyBorder="1" applyAlignment="1">
      <alignment horizontal="right" vertical="center"/>
    </xf>
    <xf numFmtId="178" fontId="12" fillId="0" borderId="8" xfId="1" applyNumberFormat="1" applyFont="1" applyBorder="1" applyAlignment="1" applyProtection="1">
      <protection locked="0"/>
    </xf>
    <xf numFmtId="178" fontId="12" fillId="0" borderId="8" xfId="1" applyNumberFormat="1" applyFont="1" applyFill="1" applyBorder="1" applyAlignment="1">
      <alignment vertical="top"/>
    </xf>
    <xf numFmtId="178" fontId="12" fillId="0" borderId="8" xfId="1" applyNumberFormat="1" applyFont="1" applyFill="1" applyBorder="1" applyAlignment="1"/>
    <xf numFmtId="178" fontId="12" fillId="0" borderId="3" xfId="1" applyNumberFormat="1" applyFont="1" applyFill="1" applyBorder="1" applyAlignment="1">
      <alignment vertical="top"/>
    </xf>
    <xf numFmtId="176" fontId="12" fillId="0" borderId="3" xfId="1" applyNumberFormat="1" applyFont="1" applyBorder="1" applyAlignment="1">
      <alignment horizontal="right" vertical="center"/>
    </xf>
    <xf numFmtId="178" fontId="13" fillId="0" borderId="3" xfId="1" applyNumberFormat="1" applyFont="1" applyFill="1" applyBorder="1" applyAlignment="1"/>
    <xf numFmtId="178" fontId="13" fillId="0" borderId="3" xfId="1" applyNumberFormat="1" applyFont="1" applyFill="1" applyBorder="1" applyAlignment="1">
      <alignment vertical="top"/>
    </xf>
    <xf numFmtId="177" fontId="12" fillId="0" borderId="3" xfId="1" applyNumberFormat="1" applyFont="1" applyBorder="1" applyAlignment="1">
      <alignment horizontal="right" vertical="center"/>
    </xf>
    <xf numFmtId="178" fontId="12" fillId="0" borderId="3" xfId="1" applyNumberFormat="1" applyFont="1" applyFill="1" applyBorder="1" applyAlignment="1" applyProtection="1">
      <protection locked="0"/>
    </xf>
    <xf numFmtId="178" fontId="8" fillId="0" borderId="8" xfId="1" applyNumberFormat="1" applyFont="1" applyBorder="1" applyAlignment="1" applyProtection="1">
      <protection locked="0"/>
    </xf>
    <xf numFmtId="178" fontId="8" fillId="0" borderId="8" xfId="1" applyNumberFormat="1" applyFont="1" applyFill="1" applyBorder="1" applyAlignment="1">
      <alignment vertical="top"/>
    </xf>
    <xf numFmtId="178" fontId="8" fillId="0" borderId="8" xfId="1" applyNumberFormat="1" applyFont="1" applyFill="1" applyBorder="1" applyAlignment="1"/>
    <xf numFmtId="176" fontId="8" fillId="0" borderId="3" xfId="1" applyNumberFormat="1" applyFont="1" applyBorder="1" applyAlignment="1">
      <alignment horizontal="right" vertical="center"/>
    </xf>
    <xf numFmtId="178" fontId="8" fillId="0" borderId="3" xfId="1" applyNumberFormat="1" applyFont="1" applyFill="1" applyBorder="1" applyAlignment="1" applyProtection="1">
      <protection locked="0"/>
    </xf>
    <xf numFmtId="178" fontId="8" fillId="0" borderId="3" xfId="1" applyNumberFormat="1" applyFont="1" applyFill="1" applyBorder="1" applyAlignment="1">
      <alignment vertical="top"/>
    </xf>
    <xf numFmtId="178" fontId="9" fillId="0" borderId="3" xfId="1" applyNumberFormat="1" applyFont="1" applyFill="1" applyBorder="1" applyAlignment="1"/>
    <xf numFmtId="178" fontId="9" fillId="0" borderId="3" xfId="1" applyNumberFormat="1" applyFont="1" applyFill="1" applyBorder="1" applyAlignment="1">
      <alignment vertical="top"/>
    </xf>
    <xf numFmtId="176" fontId="8" fillId="0" borderId="2" xfId="1" applyNumberFormat="1" applyFont="1" applyBorder="1" applyAlignment="1">
      <alignment horizontal="right" vertical="center"/>
    </xf>
    <xf numFmtId="177" fontId="8" fillId="0" borderId="3" xfId="1" applyNumberFormat="1" applyFont="1" applyBorder="1" applyAlignment="1">
      <alignment horizontal="right" vertical="center"/>
    </xf>
    <xf numFmtId="177" fontId="8" fillId="0" borderId="2" xfId="1" applyNumberFormat="1" applyFont="1" applyBorder="1" applyAlignment="1">
      <alignment horizontal="right" vertical="center"/>
    </xf>
    <xf numFmtId="178" fontId="9" fillId="0" borderId="8" xfId="1" applyNumberFormat="1" applyFont="1" applyFill="1" applyBorder="1" applyAlignment="1"/>
    <xf numFmtId="178" fontId="9" fillId="0" borderId="8" xfId="1" applyNumberFormat="1" applyFont="1" applyFill="1" applyBorder="1" applyAlignment="1">
      <alignment vertical="top"/>
    </xf>
    <xf numFmtId="38" fontId="8" fillId="0" borderId="3" xfId="1" applyFont="1" applyBorder="1" applyAlignment="1">
      <alignment horizontal="right" vertical="center"/>
    </xf>
    <xf numFmtId="178" fontId="8" fillId="0" borderId="3" xfId="1" applyNumberFormat="1" applyFont="1" applyFill="1" applyBorder="1" applyAlignment="1"/>
    <xf numFmtId="38" fontId="8" fillId="0" borderId="2" xfId="1" applyFont="1" applyBorder="1" applyAlignment="1">
      <alignment vertical="center"/>
    </xf>
    <xf numFmtId="38" fontId="8" fillId="0" borderId="1" xfId="1" applyFont="1" applyBorder="1" applyAlignment="1">
      <alignment horizontal="right" vertical="center"/>
    </xf>
    <xf numFmtId="38" fontId="8" fillId="0" borderId="3" xfId="1" applyFont="1" applyBorder="1" applyAlignment="1">
      <alignment horizontal="distributed" vertical="center"/>
    </xf>
    <xf numFmtId="38" fontId="8" fillId="0" borderId="6" xfId="1" applyFont="1" applyBorder="1" applyAlignment="1">
      <alignment horizontal="right" vertical="center"/>
    </xf>
    <xf numFmtId="0" fontId="8" fillId="0" borderId="3" xfId="1" applyNumberFormat="1" applyFont="1" applyBorder="1" applyAlignment="1">
      <alignment horizontal="center" vertical="center"/>
    </xf>
    <xf numFmtId="179" fontId="3" fillId="0" borderId="0" xfId="1" applyNumberFormat="1" applyFont="1" applyFill="1" applyBorder="1" applyAlignment="1">
      <alignment vertical="center"/>
    </xf>
    <xf numFmtId="0" fontId="3" fillId="0" borderId="6" xfId="1" applyNumberFormat="1" applyFont="1" applyBorder="1" applyAlignment="1">
      <alignment horizontal="center" vertical="center"/>
    </xf>
    <xf numFmtId="0" fontId="3" fillId="0" borderId="7" xfId="1" applyNumberFormat="1" applyFont="1" applyBorder="1" applyAlignment="1">
      <alignment horizontal="center" vertical="center"/>
    </xf>
    <xf numFmtId="0" fontId="8" fillId="0" borderId="6" xfId="1" applyNumberFormat="1" applyFont="1" applyBorder="1" applyAlignment="1">
      <alignment horizontal="center" vertical="center"/>
    </xf>
    <xf numFmtId="176" fontId="8" fillId="0" borderId="0" xfId="1" applyNumberFormat="1" applyFont="1" applyBorder="1" applyAlignment="1">
      <alignment horizontal="right" vertical="center"/>
    </xf>
    <xf numFmtId="49" fontId="15" fillId="0" borderId="0" xfId="1" applyNumberFormat="1" applyFont="1" applyAlignment="1">
      <alignment horizontal="center" vertical="center"/>
    </xf>
    <xf numFmtId="38" fontId="15" fillId="0" borderId="0" xfId="1" applyFont="1" applyAlignment="1">
      <alignment horizontal="center" vertical="center"/>
    </xf>
    <xf numFmtId="177" fontId="8" fillId="0" borderId="0" xfId="1" applyNumberFormat="1" applyFont="1" applyBorder="1" applyAlignment="1">
      <alignment horizontal="right" vertical="center"/>
    </xf>
    <xf numFmtId="49" fontId="3" fillId="0" borderId="0" xfId="1" applyNumberFormat="1" applyFont="1" applyAlignment="1">
      <alignment vertical="center"/>
    </xf>
    <xf numFmtId="0" fontId="8" fillId="0" borderId="0" xfId="1" applyNumberFormat="1" applyFont="1" applyBorder="1" applyAlignment="1">
      <alignment horizontal="center" vertical="center"/>
    </xf>
    <xf numFmtId="49" fontId="15" fillId="0" borderId="0" xfId="1" applyNumberFormat="1" applyFont="1" applyBorder="1" applyAlignment="1">
      <alignment horizontal="center" vertical="center"/>
    </xf>
    <xf numFmtId="0" fontId="16" fillId="0" borderId="8" xfId="1" applyNumberFormat="1" applyFont="1" applyBorder="1" applyAlignment="1">
      <alignment horizontal="center"/>
    </xf>
    <xf numFmtId="38" fontId="17" fillId="0" borderId="8" xfId="1" applyFont="1" applyBorder="1" applyAlignment="1">
      <alignment horizontal="distributed" vertical="center"/>
    </xf>
    <xf numFmtId="38" fontId="17" fillId="0" borderId="8" xfId="1" applyFont="1" applyBorder="1" applyAlignment="1">
      <alignment horizontal="distributed"/>
    </xf>
    <xf numFmtId="38" fontId="17" fillId="0" borderId="8" xfId="1" applyFont="1" applyBorder="1" applyAlignment="1">
      <alignment horizontal="distributed" vertical="top"/>
    </xf>
    <xf numFmtId="0" fontId="16" fillId="0" borderId="8" xfId="1" applyNumberFormat="1" applyFont="1" applyBorder="1" applyAlignment="1">
      <alignment horizontal="center" vertical="top"/>
    </xf>
    <xf numFmtId="38" fontId="5" fillId="0" borderId="0" xfId="1" applyFont="1" applyBorder="1" applyAlignment="1">
      <alignment horizontal="distributed" vertical="center"/>
    </xf>
    <xf numFmtId="38" fontId="9" fillId="0" borderId="0" xfId="1" applyFont="1" applyBorder="1" applyAlignment="1">
      <alignment horizontal="distributed" vertical="center"/>
    </xf>
    <xf numFmtId="38" fontId="3" fillId="0" borderId="0" xfId="1" applyFont="1" applyBorder="1" applyAlignment="1">
      <alignment horizontal="distributed" vertical="center"/>
    </xf>
    <xf numFmtId="38" fontId="8" fillId="0" borderId="0" xfId="1" applyFont="1" applyBorder="1" applyAlignment="1">
      <alignment horizontal="distributed" vertical="center"/>
    </xf>
    <xf numFmtId="38" fontId="3" fillId="0" borderId="0" xfId="1" applyFont="1" applyBorder="1" applyAlignment="1">
      <alignment horizontal="distributed" vertical="center" wrapText="1"/>
    </xf>
    <xf numFmtId="49" fontId="3" fillId="0" borderId="9" xfId="1" applyNumberFormat="1" applyFont="1" applyBorder="1" applyAlignment="1">
      <alignment horizontal="center" vertical="center"/>
    </xf>
    <xf numFmtId="0" fontId="3" fillId="0" borderId="6" xfId="1" applyNumberFormat="1" applyFont="1" applyBorder="1" applyAlignment="1">
      <alignment horizontal="center" vertical="center" textRotation="255"/>
    </xf>
    <xf numFmtId="0" fontId="3" fillId="0" borderId="7" xfId="1" applyNumberFormat="1" applyFont="1" applyBorder="1" applyAlignment="1">
      <alignment horizontal="center" vertical="center" textRotation="255"/>
    </xf>
    <xf numFmtId="49" fontId="3" fillId="0" borderId="0" xfId="1" applyNumberFormat="1" applyFont="1" applyBorder="1" applyAlignment="1">
      <alignment horizontal="center" vertical="center"/>
    </xf>
    <xf numFmtId="49" fontId="3" fillId="0" borderId="6" xfId="1" applyNumberFormat="1" applyFont="1" applyBorder="1" applyAlignment="1">
      <alignment horizontal="center" vertical="center"/>
    </xf>
    <xf numFmtId="176" fontId="3" fillId="0" borderId="10" xfId="1" applyNumberFormat="1" applyFont="1" applyBorder="1" applyAlignment="1">
      <alignment horizontal="center" vertical="center"/>
    </xf>
    <xf numFmtId="176" fontId="3" fillId="0" borderId="11" xfId="1" applyNumberFormat="1" applyFont="1" applyBorder="1" applyAlignment="1">
      <alignment horizontal="center" vertical="center"/>
    </xf>
    <xf numFmtId="176" fontId="3" fillId="0" borderId="0" xfId="1" applyNumberFormat="1" applyFont="1" applyBorder="1" applyAlignment="1">
      <alignment horizontal="center" vertical="center"/>
    </xf>
    <xf numFmtId="0" fontId="3" fillId="0" borderId="0" xfId="1" applyNumberFormat="1" applyFont="1" applyBorder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</xdr:row>
      <xdr:rowOff>0</xdr:rowOff>
    </xdr:from>
    <xdr:to>
      <xdr:col>23</xdr:col>
      <xdr:colOff>0</xdr:colOff>
      <xdr:row>4</xdr:row>
      <xdr:rowOff>0</xdr:rowOff>
    </xdr:to>
    <xdr:sp macro="" textlink="">
      <xdr:nvSpPr>
        <xdr:cNvPr id="4098" name="Line 2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>
          <a:spLocks noChangeShapeType="1"/>
        </xdr:cNvSpPr>
      </xdr:nvSpPr>
      <xdr:spPr>
        <a:xfrm>
          <a:off x="14554200" y="904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23</xdr:col>
      <xdr:colOff>0</xdr:colOff>
      <xdr:row>4</xdr:row>
      <xdr:rowOff>0</xdr:rowOff>
    </xdr:from>
    <xdr:to>
      <xdr:col>23</xdr:col>
      <xdr:colOff>0</xdr:colOff>
      <xdr:row>4</xdr:row>
      <xdr:rowOff>0</xdr:rowOff>
    </xdr:to>
    <xdr:sp macro="" textlink="">
      <xdr:nvSpPr>
        <xdr:cNvPr id="4101" name="Line 5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>
          <a:spLocks noChangeShapeType="1"/>
        </xdr:cNvSpPr>
      </xdr:nvSpPr>
      <xdr:spPr>
        <a:xfrm>
          <a:off x="14554200" y="904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87"/>
  <sheetViews>
    <sheetView tabSelected="1" view="pageBreakPreview" zoomScaleSheetLayoutView="100" workbookViewId="0">
      <pane xSplit="5" ySplit="5" topLeftCell="F6" activePane="bottomRight" state="frozen"/>
      <selection pane="topRight"/>
      <selection pane="bottomLeft"/>
      <selection pane="bottomRight" activeCell="Y52" sqref="Y52"/>
    </sheetView>
  </sheetViews>
  <sheetFormatPr defaultRowHeight="11.25" x14ac:dyDescent="0.15"/>
  <cols>
    <col min="1" max="1" width="2.5" style="1" customWidth="1"/>
    <col min="2" max="2" width="0.5" style="1" customWidth="1"/>
    <col min="3" max="3" width="15" style="1" customWidth="1"/>
    <col min="4" max="4" width="0.5" style="1" customWidth="1"/>
    <col min="5" max="5" width="3.125" style="2" customWidth="1"/>
    <col min="6" max="6" width="15" style="3" customWidth="1"/>
    <col min="7" max="7" width="7.5" style="4" customWidth="1"/>
    <col min="8" max="8" width="15" style="3" customWidth="1"/>
    <col min="9" max="9" width="7.5" style="4" customWidth="1"/>
    <col min="10" max="10" width="15" style="3" customWidth="1"/>
    <col min="11" max="11" width="7.5" style="4" customWidth="1"/>
    <col min="12" max="12" width="15" style="3" customWidth="1"/>
    <col min="13" max="13" width="7.5" style="4" customWidth="1"/>
    <col min="14" max="14" width="0.25" style="1" customWidth="1"/>
    <col min="15" max="15" width="13.75" style="1" customWidth="1"/>
    <col min="16" max="16" width="0.375" style="1" customWidth="1"/>
    <col min="17" max="17" width="3.125" style="1" customWidth="1"/>
    <col min="18" max="18" width="14.375" style="3" customWidth="1"/>
    <col min="19" max="19" width="6.25" style="4" customWidth="1"/>
    <col min="20" max="20" width="14.375" style="3" customWidth="1"/>
    <col min="21" max="21" width="6.25" style="4" customWidth="1"/>
    <col min="22" max="22" width="14.375" style="3" customWidth="1"/>
    <col min="23" max="23" width="6.25" style="4" customWidth="1"/>
    <col min="24" max="24" width="12.5" style="3" customWidth="1"/>
    <col min="25" max="25" width="5.25" style="4" customWidth="1"/>
    <col min="26" max="26" width="14.375" style="3" customWidth="1"/>
    <col min="27" max="27" width="6.25" style="4" customWidth="1"/>
    <col min="28" max="28" width="14.375" style="3" customWidth="1"/>
    <col min="29" max="29" width="6.25" style="4" customWidth="1"/>
    <col min="30" max="30" width="14.375" style="3" customWidth="1"/>
    <col min="31" max="31" width="6.25" style="4" customWidth="1"/>
    <col min="32" max="32" width="14.375" style="3" customWidth="1"/>
    <col min="33" max="33" width="6.25" style="4" customWidth="1"/>
    <col min="34" max="34" width="14.375" style="3" customWidth="1"/>
    <col min="35" max="35" width="6.25" style="4" customWidth="1"/>
    <col min="36" max="36" width="14.375" style="3" customWidth="1"/>
    <col min="37" max="37" width="6.25" style="4" customWidth="1"/>
    <col min="38" max="38" width="3.125" style="5" customWidth="1"/>
    <col min="39" max="47" width="12.625" style="1" customWidth="1"/>
    <col min="48" max="48" width="12.5" style="1" customWidth="1"/>
    <col min="49" max="51" width="12.625" style="1" customWidth="1"/>
    <col min="52" max="53" width="12.875" style="1" bestFit="1" customWidth="1"/>
    <col min="54" max="54" width="9" style="1" customWidth="1"/>
    <col min="55" max="16384" width="9" style="1"/>
  </cols>
  <sheetData>
    <row r="1" spans="2:53" ht="21.75" customHeight="1" x14ac:dyDescent="0.15">
      <c r="B1" s="9" t="s">
        <v>93</v>
      </c>
      <c r="E1" s="1"/>
    </row>
    <row r="2" spans="2:53" s="6" customFormat="1" ht="15" customHeight="1" x14ac:dyDescent="0.15">
      <c r="B2" s="10"/>
      <c r="C2" s="10"/>
      <c r="D2" s="10"/>
      <c r="F2" s="149"/>
      <c r="G2" s="149"/>
      <c r="H2" s="149"/>
      <c r="I2" s="149"/>
      <c r="J2" s="149"/>
      <c r="K2" s="149"/>
      <c r="L2" s="149"/>
      <c r="M2" s="149"/>
      <c r="N2" s="10"/>
      <c r="O2" s="10"/>
      <c r="P2" s="10"/>
      <c r="R2" s="149"/>
      <c r="S2" s="149"/>
      <c r="T2" s="149"/>
      <c r="U2" s="149"/>
      <c r="V2" s="149"/>
      <c r="W2" s="149"/>
      <c r="X2" s="149"/>
      <c r="Y2" s="149"/>
      <c r="Z2" s="153"/>
      <c r="AA2" s="153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0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</row>
    <row r="3" spans="2:53" ht="19.5" customHeight="1" x14ac:dyDescent="0.15">
      <c r="B3" s="11" t="s">
        <v>57</v>
      </c>
      <c r="AN3" s="61"/>
    </row>
    <row r="4" spans="2:53" s="7" customFormat="1" ht="15" customHeight="1" x14ac:dyDescent="0.15">
      <c r="B4" s="12"/>
      <c r="C4" s="16"/>
      <c r="D4" s="16"/>
      <c r="E4" s="147" t="s">
        <v>58</v>
      </c>
      <c r="F4" s="146" t="s">
        <v>75</v>
      </c>
      <c r="G4" s="146"/>
      <c r="H4" s="146" t="s">
        <v>11</v>
      </c>
      <c r="I4" s="146"/>
      <c r="J4" s="146" t="s">
        <v>9</v>
      </c>
      <c r="K4" s="146"/>
      <c r="L4" s="146" t="s">
        <v>15</v>
      </c>
      <c r="M4" s="146"/>
      <c r="N4" s="12"/>
      <c r="O4" s="16"/>
      <c r="P4" s="16"/>
      <c r="Q4" s="147" t="s">
        <v>58</v>
      </c>
      <c r="R4" s="150" t="s">
        <v>13</v>
      </c>
      <c r="S4" s="150"/>
      <c r="T4" s="146" t="s">
        <v>17</v>
      </c>
      <c r="U4" s="146"/>
      <c r="V4" s="146" t="s">
        <v>22</v>
      </c>
      <c r="W4" s="146"/>
      <c r="X4" s="146" t="s">
        <v>20</v>
      </c>
      <c r="Y4" s="146"/>
      <c r="Z4" s="151" t="s">
        <v>24</v>
      </c>
      <c r="AA4" s="152"/>
      <c r="AB4" s="146" t="s">
        <v>88</v>
      </c>
      <c r="AC4" s="146"/>
      <c r="AD4" s="146" t="s">
        <v>25</v>
      </c>
      <c r="AE4" s="146"/>
      <c r="AF4" s="146" t="s">
        <v>16</v>
      </c>
      <c r="AG4" s="146"/>
      <c r="AH4" s="146" t="s">
        <v>26</v>
      </c>
      <c r="AI4" s="146"/>
      <c r="AJ4" s="146" t="s">
        <v>49</v>
      </c>
      <c r="AK4" s="146"/>
      <c r="AL4" s="147" t="s">
        <v>58</v>
      </c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</row>
    <row r="5" spans="2:53" ht="15" customHeight="1" x14ac:dyDescent="0.15">
      <c r="B5" s="13"/>
      <c r="C5" s="17"/>
      <c r="D5" s="17"/>
      <c r="E5" s="148"/>
      <c r="F5" s="28" t="s">
        <v>10</v>
      </c>
      <c r="G5" s="33" t="s">
        <v>3</v>
      </c>
      <c r="H5" s="28" t="s">
        <v>10</v>
      </c>
      <c r="I5" s="33" t="s">
        <v>3</v>
      </c>
      <c r="J5" s="28" t="s">
        <v>10</v>
      </c>
      <c r="K5" s="33" t="s">
        <v>3</v>
      </c>
      <c r="L5" s="28" t="s">
        <v>10</v>
      </c>
      <c r="M5" s="33" t="s">
        <v>3</v>
      </c>
      <c r="N5" s="13"/>
      <c r="O5" s="17"/>
      <c r="P5" s="17"/>
      <c r="Q5" s="148"/>
      <c r="R5" s="28" t="s">
        <v>10</v>
      </c>
      <c r="S5" s="33" t="s">
        <v>3</v>
      </c>
      <c r="T5" s="28" t="s">
        <v>10</v>
      </c>
      <c r="U5" s="33" t="s">
        <v>3</v>
      </c>
      <c r="V5" s="28" t="s">
        <v>10</v>
      </c>
      <c r="W5" s="33" t="s">
        <v>3</v>
      </c>
      <c r="X5" s="28" t="s">
        <v>10</v>
      </c>
      <c r="Y5" s="33" t="s">
        <v>3</v>
      </c>
      <c r="Z5" s="28" t="s">
        <v>10</v>
      </c>
      <c r="AA5" s="33" t="s">
        <v>3</v>
      </c>
      <c r="AB5" s="28" t="s">
        <v>10</v>
      </c>
      <c r="AC5" s="33" t="s">
        <v>3</v>
      </c>
      <c r="AD5" s="28" t="s">
        <v>10</v>
      </c>
      <c r="AE5" s="33" t="s">
        <v>3</v>
      </c>
      <c r="AF5" s="28" t="s">
        <v>10</v>
      </c>
      <c r="AG5" s="33" t="s">
        <v>3</v>
      </c>
      <c r="AH5" s="28" t="s">
        <v>10</v>
      </c>
      <c r="AI5" s="33" t="s">
        <v>3</v>
      </c>
      <c r="AJ5" s="28" t="s">
        <v>10</v>
      </c>
      <c r="AK5" s="33" t="s">
        <v>3</v>
      </c>
      <c r="AL5" s="148"/>
      <c r="AM5" s="6"/>
      <c r="AN5" s="10"/>
      <c r="AO5" s="10"/>
      <c r="AP5" s="10"/>
      <c r="AQ5" s="10"/>
      <c r="AR5" s="10"/>
      <c r="AS5" s="10"/>
      <c r="AT5" s="10"/>
      <c r="AU5" s="5"/>
      <c r="AV5" s="5"/>
      <c r="AW5" s="5"/>
      <c r="AX5" s="5"/>
      <c r="AY5" s="5"/>
      <c r="AZ5" s="5"/>
      <c r="BA5" s="5"/>
    </row>
    <row r="6" spans="2:53" ht="15" customHeight="1" x14ac:dyDescent="0.15">
      <c r="B6" s="14"/>
      <c r="C6" s="18"/>
      <c r="D6" s="18"/>
      <c r="E6" s="24"/>
      <c r="F6" s="29" t="s">
        <v>5</v>
      </c>
      <c r="G6" s="34" t="s">
        <v>8</v>
      </c>
      <c r="H6" s="29" t="s">
        <v>5</v>
      </c>
      <c r="I6" s="34" t="s">
        <v>8</v>
      </c>
      <c r="J6" s="29" t="s">
        <v>5</v>
      </c>
      <c r="K6" s="34" t="s">
        <v>8</v>
      </c>
      <c r="L6" s="29" t="s">
        <v>5</v>
      </c>
      <c r="M6" s="34" t="s">
        <v>8</v>
      </c>
      <c r="N6" s="39"/>
      <c r="O6" s="43"/>
      <c r="P6" s="43"/>
      <c r="Q6" s="24"/>
      <c r="R6" s="29" t="s">
        <v>5</v>
      </c>
      <c r="S6" s="34" t="s">
        <v>8</v>
      </c>
      <c r="T6" s="29" t="s">
        <v>5</v>
      </c>
      <c r="U6" s="34" t="s">
        <v>8</v>
      </c>
      <c r="V6" s="29" t="s">
        <v>5</v>
      </c>
      <c r="W6" s="34" t="s">
        <v>8</v>
      </c>
      <c r="X6" s="29" t="s">
        <v>5</v>
      </c>
      <c r="Y6" s="34" t="s">
        <v>8</v>
      </c>
      <c r="Z6" s="29" t="s">
        <v>5</v>
      </c>
      <c r="AA6" s="34" t="s">
        <v>8</v>
      </c>
      <c r="AB6" s="29" t="s">
        <v>5</v>
      </c>
      <c r="AC6" s="34" t="s">
        <v>8</v>
      </c>
      <c r="AD6" s="29" t="s">
        <v>5</v>
      </c>
      <c r="AE6" s="34" t="s">
        <v>8</v>
      </c>
      <c r="AF6" s="29" t="s">
        <v>5</v>
      </c>
      <c r="AG6" s="34" t="s">
        <v>8</v>
      </c>
      <c r="AH6" s="29" t="s">
        <v>5</v>
      </c>
      <c r="AI6" s="34" t="s">
        <v>8</v>
      </c>
      <c r="AJ6" s="29" t="s">
        <v>5</v>
      </c>
      <c r="AK6" s="34" t="s">
        <v>8</v>
      </c>
      <c r="AL6" s="24"/>
      <c r="AM6" s="6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</row>
    <row r="7" spans="2:53" ht="14.25" customHeight="1" x14ac:dyDescent="0.15">
      <c r="B7" s="14"/>
      <c r="C7" s="143" t="s">
        <v>2</v>
      </c>
      <c r="D7" s="19"/>
      <c r="E7" s="24">
        <v>1</v>
      </c>
      <c r="F7" s="30">
        <v>3285830502</v>
      </c>
      <c r="G7" s="35">
        <v>101.3</v>
      </c>
      <c r="H7" s="30">
        <v>25543020</v>
      </c>
      <c r="I7" s="35">
        <v>82.2</v>
      </c>
      <c r="J7" s="30">
        <v>22347526448</v>
      </c>
      <c r="K7" s="35">
        <v>101.2</v>
      </c>
      <c r="L7" s="30">
        <v>1063396</v>
      </c>
      <c r="M7" s="35">
        <v>5.2</v>
      </c>
      <c r="N7" s="40"/>
      <c r="O7" s="144" t="s">
        <v>2</v>
      </c>
      <c r="P7" s="44"/>
      <c r="Q7" s="24">
        <v>1</v>
      </c>
      <c r="R7" s="30">
        <v>44851339</v>
      </c>
      <c r="S7" s="35">
        <v>96.5</v>
      </c>
      <c r="T7" s="30">
        <v>33550988</v>
      </c>
      <c r="U7" s="35">
        <v>126.3</v>
      </c>
      <c r="V7" s="30">
        <v>45290982</v>
      </c>
      <c r="W7" s="35">
        <v>97.2</v>
      </c>
      <c r="X7" s="30">
        <v>70478616</v>
      </c>
      <c r="Y7" s="35">
        <v>97.2</v>
      </c>
      <c r="Z7" s="30">
        <v>-2973668</v>
      </c>
      <c r="AA7" s="35">
        <v>-7.8</v>
      </c>
      <c r="AB7" s="30">
        <v>55783592</v>
      </c>
      <c r="AC7" s="35">
        <v>175.2</v>
      </c>
      <c r="AD7" s="30">
        <v>36028383</v>
      </c>
      <c r="AE7" s="35">
        <v>113.5</v>
      </c>
      <c r="AF7" s="30">
        <v>30262904</v>
      </c>
      <c r="AG7" s="35">
        <v>100.6</v>
      </c>
      <c r="AH7" s="30">
        <v>39582406</v>
      </c>
      <c r="AI7" s="35">
        <v>119.3</v>
      </c>
      <c r="AJ7" s="54">
        <v>0</v>
      </c>
      <c r="AK7" s="56">
        <v>0</v>
      </c>
      <c r="AL7" s="24">
        <v>1</v>
      </c>
      <c r="AM7" s="6"/>
    </row>
    <row r="8" spans="2:53" ht="14.25" customHeight="1" x14ac:dyDescent="0.15">
      <c r="B8" s="14"/>
      <c r="C8" s="143"/>
      <c r="D8" s="19"/>
      <c r="E8" s="24">
        <v>2</v>
      </c>
      <c r="F8" s="29">
        <f>F7</f>
        <v>3285830502</v>
      </c>
      <c r="G8" s="35">
        <v>101.3</v>
      </c>
      <c r="H8" s="29">
        <f>F8+H7</f>
        <v>3311373522</v>
      </c>
      <c r="I8" s="35">
        <v>101.1</v>
      </c>
      <c r="J8" s="29">
        <f>H8+J7</f>
        <v>25658899970</v>
      </c>
      <c r="K8" s="35">
        <v>101.2</v>
      </c>
      <c r="L8" s="29">
        <f>J8+L7</f>
        <v>25659963366</v>
      </c>
      <c r="M8" s="35">
        <v>101.1</v>
      </c>
      <c r="N8" s="40"/>
      <c r="O8" s="144"/>
      <c r="P8" s="44"/>
      <c r="Q8" s="24">
        <v>2</v>
      </c>
      <c r="R8" s="29">
        <f>L8+R7</f>
        <v>25704814705</v>
      </c>
      <c r="S8" s="35">
        <v>101.1</v>
      </c>
      <c r="T8" s="29">
        <f>R8+T7</f>
        <v>25738365693</v>
      </c>
      <c r="U8" s="35">
        <v>101.1</v>
      </c>
      <c r="V8" s="29">
        <f>T8+V7</f>
        <v>25783656675</v>
      </c>
      <c r="W8" s="35">
        <v>101.1</v>
      </c>
      <c r="X8" s="29">
        <f>V8+X7</f>
        <v>25854135291</v>
      </c>
      <c r="Y8" s="35">
        <v>101.1</v>
      </c>
      <c r="Z8" s="29">
        <f>X8+Z7</f>
        <v>25851161623</v>
      </c>
      <c r="AA8" s="35">
        <v>101.1</v>
      </c>
      <c r="AB8" s="29">
        <f>Z8+AB7</f>
        <v>25906945215</v>
      </c>
      <c r="AC8" s="35">
        <v>101.2</v>
      </c>
      <c r="AD8" s="29">
        <f>AB8+AD7</f>
        <v>25942973598</v>
      </c>
      <c r="AE8" s="35">
        <v>101.2</v>
      </c>
      <c r="AF8" s="29">
        <f>AD8+AF7</f>
        <v>25973236502</v>
      </c>
      <c r="AG8" s="35">
        <v>101.2</v>
      </c>
      <c r="AH8" s="29">
        <f>AF8+AH7</f>
        <v>26012818908</v>
      </c>
      <c r="AI8" s="35">
        <v>101.2</v>
      </c>
      <c r="AJ8" s="55">
        <f>AH8+AJ7</f>
        <v>26012818908</v>
      </c>
      <c r="AK8" s="56">
        <v>101.2</v>
      </c>
      <c r="AL8" s="24">
        <v>2</v>
      </c>
      <c r="AM8" s="6"/>
    </row>
    <row r="9" spans="2:53" ht="7.5" customHeight="1" x14ac:dyDescent="0.15">
      <c r="B9" s="14"/>
      <c r="C9" s="19"/>
      <c r="D9" s="19"/>
      <c r="E9" s="24"/>
      <c r="F9" s="29"/>
      <c r="G9" s="36"/>
      <c r="H9" s="29"/>
      <c r="I9" s="36"/>
      <c r="J9" s="29"/>
      <c r="K9" s="36"/>
      <c r="L9" s="29"/>
      <c r="M9" s="36"/>
      <c r="N9" s="40"/>
      <c r="O9" s="44"/>
      <c r="P9" s="44"/>
      <c r="Q9" s="24"/>
      <c r="R9" s="29"/>
      <c r="S9" s="36"/>
      <c r="T9" s="29"/>
      <c r="U9" s="36"/>
      <c r="V9" s="29"/>
      <c r="W9" s="36"/>
      <c r="X9" s="29"/>
      <c r="Y9" s="36"/>
      <c r="Z9" s="29"/>
      <c r="AA9" s="36"/>
      <c r="AB9" s="29"/>
      <c r="AC9" s="36"/>
      <c r="AD9" s="29"/>
      <c r="AE9" s="36"/>
      <c r="AF9" s="29"/>
      <c r="AG9" s="36"/>
      <c r="AH9" s="50"/>
      <c r="AI9" s="52"/>
      <c r="AJ9" s="55"/>
      <c r="AK9" s="57"/>
      <c r="AL9" s="24"/>
      <c r="AM9" s="6"/>
    </row>
    <row r="10" spans="2:53" ht="14.25" customHeight="1" x14ac:dyDescent="0.15">
      <c r="B10" s="14"/>
      <c r="C10" s="143" t="s">
        <v>28</v>
      </c>
      <c r="D10" s="19"/>
      <c r="E10" s="24">
        <v>3</v>
      </c>
      <c r="F10" s="30">
        <v>77672300</v>
      </c>
      <c r="G10" s="35">
        <v>101.6</v>
      </c>
      <c r="H10" s="30">
        <v>281223600</v>
      </c>
      <c r="I10" s="35">
        <v>63.2</v>
      </c>
      <c r="J10" s="30">
        <v>911616100</v>
      </c>
      <c r="K10" s="35">
        <v>103.3</v>
      </c>
      <c r="L10" s="30">
        <v>187609900</v>
      </c>
      <c r="M10" s="35">
        <v>130.69999999999999</v>
      </c>
      <c r="N10" s="40"/>
      <c r="O10" s="144" t="s">
        <v>28</v>
      </c>
      <c r="P10" s="44"/>
      <c r="Q10" s="24">
        <v>3</v>
      </c>
      <c r="R10" s="30">
        <v>149069900</v>
      </c>
      <c r="S10" s="35">
        <v>91.9</v>
      </c>
      <c r="T10" s="30">
        <v>84225800</v>
      </c>
      <c r="U10" s="35">
        <v>79.5</v>
      </c>
      <c r="V10" s="30">
        <v>70743700</v>
      </c>
      <c r="W10" s="35">
        <v>73.8</v>
      </c>
      <c r="X10" s="30">
        <v>376839400</v>
      </c>
      <c r="Y10" s="35">
        <v>73.8</v>
      </c>
      <c r="Z10" s="30">
        <v>120821200</v>
      </c>
      <c r="AA10" s="35">
        <v>48.5</v>
      </c>
      <c r="AB10" s="30">
        <v>40502600</v>
      </c>
      <c r="AC10" s="35">
        <v>48.4</v>
      </c>
      <c r="AD10" s="30">
        <v>89035100</v>
      </c>
      <c r="AE10" s="35">
        <v>76.7</v>
      </c>
      <c r="AF10" s="30">
        <v>107854600</v>
      </c>
      <c r="AG10" s="35">
        <v>67.8</v>
      </c>
      <c r="AH10" s="54">
        <v>0</v>
      </c>
      <c r="AI10" s="56">
        <v>0</v>
      </c>
      <c r="AJ10" s="54">
        <v>0</v>
      </c>
      <c r="AK10" s="56">
        <v>0</v>
      </c>
      <c r="AL10" s="24">
        <v>3</v>
      </c>
      <c r="AM10" s="6"/>
    </row>
    <row r="11" spans="2:53" ht="14.25" customHeight="1" x14ac:dyDescent="0.15">
      <c r="B11" s="14"/>
      <c r="C11" s="143"/>
      <c r="D11" s="19"/>
      <c r="E11" s="24">
        <v>4</v>
      </c>
      <c r="F11" s="29">
        <f>F10</f>
        <v>77672300</v>
      </c>
      <c r="G11" s="35">
        <v>101.6</v>
      </c>
      <c r="H11" s="29">
        <f>F11+H10</f>
        <v>358895900</v>
      </c>
      <c r="I11" s="35">
        <v>68.8</v>
      </c>
      <c r="J11" s="29">
        <f>H11+J10</f>
        <v>1270512000</v>
      </c>
      <c r="K11" s="35">
        <v>90.5</v>
      </c>
      <c r="L11" s="29">
        <f>J11+L10</f>
        <v>1458121900</v>
      </c>
      <c r="M11" s="35">
        <v>94.2</v>
      </c>
      <c r="N11" s="40"/>
      <c r="O11" s="144"/>
      <c r="P11" s="44"/>
      <c r="Q11" s="24">
        <v>4</v>
      </c>
      <c r="R11" s="29">
        <f>L11+R10</f>
        <v>1607191800</v>
      </c>
      <c r="S11" s="35">
        <v>94</v>
      </c>
      <c r="T11" s="29">
        <f>R11+T10</f>
        <v>1691417600</v>
      </c>
      <c r="U11" s="35">
        <v>93.2</v>
      </c>
      <c r="V11" s="29">
        <f>T11+V10</f>
        <v>1762161300</v>
      </c>
      <c r="W11" s="35">
        <v>92.2</v>
      </c>
      <c r="X11" s="29">
        <f>V11+X10</f>
        <v>2139000700</v>
      </c>
      <c r="Y11" s="35">
        <v>92.2</v>
      </c>
      <c r="Z11" s="29">
        <f>X11+Z10</f>
        <v>2259821900</v>
      </c>
      <c r="AA11" s="35">
        <v>80</v>
      </c>
      <c r="AB11" s="29">
        <f>Z11+AB10</f>
        <v>2300324500</v>
      </c>
      <c r="AC11" s="35">
        <v>79.099999999999994</v>
      </c>
      <c r="AD11" s="29">
        <f>AB11+AD10</f>
        <v>2389359600</v>
      </c>
      <c r="AE11" s="35">
        <v>79</v>
      </c>
      <c r="AF11" s="29">
        <f>AD11+AF10</f>
        <v>2497214200</v>
      </c>
      <c r="AG11" s="35">
        <v>78.5</v>
      </c>
      <c r="AH11" s="55">
        <f>AF11+AH10</f>
        <v>2497214200</v>
      </c>
      <c r="AI11" s="56">
        <v>78.5</v>
      </c>
      <c r="AJ11" s="55">
        <f>AH11+AJ10</f>
        <v>2497214200</v>
      </c>
      <c r="AK11" s="56">
        <v>78.5</v>
      </c>
      <c r="AL11" s="24">
        <v>4</v>
      </c>
      <c r="AM11" s="6"/>
    </row>
    <row r="12" spans="2:53" ht="7.5" customHeight="1" x14ac:dyDescent="0.15">
      <c r="B12" s="14"/>
      <c r="C12" s="19"/>
      <c r="D12" s="19"/>
      <c r="E12" s="24"/>
      <c r="F12" s="29"/>
      <c r="G12" s="36"/>
      <c r="H12" s="29"/>
      <c r="I12" s="36"/>
      <c r="J12" s="29"/>
      <c r="K12" s="36"/>
      <c r="L12" s="29"/>
      <c r="M12" s="36"/>
      <c r="N12" s="40"/>
      <c r="O12" s="44"/>
      <c r="P12" s="44"/>
      <c r="Q12" s="24"/>
      <c r="R12" s="29"/>
      <c r="S12" s="36"/>
      <c r="T12" s="29"/>
      <c r="U12" s="36"/>
      <c r="V12" s="29"/>
      <c r="W12" s="36"/>
      <c r="X12" s="29"/>
      <c r="Y12" s="36"/>
      <c r="Z12" s="29"/>
      <c r="AA12" s="36"/>
      <c r="AB12" s="29"/>
      <c r="AC12" s="36"/>
      <c r="AD12" s="29"/>
      <c r="AE12" s="36"/>
      <c r="AF12" s="29"/>
      <c r="AG12" s="36"/>
      <c r="AH12" s="55"/>
      <c r="AI12" s="57"/>
      <c r="AJ12" s="55"/>
      <c r="AK12" s="57"/>
      <c r="AL12" s="24"/>
      <c r="AM12" s="6"/>
    </row>
    <row r="13" spans="2:53" ht="14.25" customHeight="1" x14ac:dyDescent="0.15">
      <c r="B13" s="14"/>
      <c r="C13" s="143" t="s">
        <v>29</v>
      </c>
      <c r="D13" s="19"/>
      <c r="E13" s="24">
        <v>5</v>
      </c>
      <c r="F13" s="30">
        <v>21989438</v>
      </c>
      <c r="G13" s="35">
        <v>88.1</v>
      </c>
      <c r="H13" s="30">
        <v>13536267</v>
      </c>
      <c r="I13" s="35">
        <v>116.9</v>
      </c>
      <c r="J13" s="30">
        <v>11621201</v>
      </c>
      <c r="K13" s="35">
        <v>105.6</v>
      </c>
      <c r="L13" s="30">
        <v>12115599</v>
      </c>
      <c r="M13" s="35">
        <v>121.4</v>
      </c>
      <c r="N13" s="40"/>
      <c r="O13" s="144" t="s">
        <v>29</v>
      </c>
      <c r="P13" s="44"/>
      <c r="Q13" s="24">
        <v>5</v>
      </c>
      <c r="R13" s="30">
        <v>12366224</v>
      </c>
      <c r="S13" s="35">
        <v>103.8</v>
      </c>
      <c r="T13" s="30">
        <v>11602876</v>
      </c>
      <c r="U13" s="35">
        <v>92.3</v>
      </c>
      <c r="V13" s="29">
        <v>8694630</v>
      </c>
      <c r="W13" s="35">
        <v>90.8</v>
      </c>
      <c r="X13" s="30">
        <v>8322866</v>
      </c>
      <c r="Y13" s="35">
        <v>90.8</v>
      </c>
      <c r="Z13" s="30">
        <v>8483101</v>
      </c>
      <c r="AA13" s="35">
        <v>107.6</v>
      </c>
      <c r="AB13" s="30">
        <v>14429383</v>
      </c>
      <c r="AC13" s="35">
        <v>112.7</v>
      </c>
      <c r="AD13" s="30">
        <v>9741891</v>
      </c>
      <c r="AE13" s="35">
        <v>116.4</v>
      </c>
      <c r="AF13" s="30">
        <v>7828957</v>
      </c>
      <c r="AG13" s="35">
        <v>130.30000000000001</v>
      </c>
      <c r="AH13" s="54">
        <v>0</v>
      </c>
      <c r="AI13" s="56">
        <v>0</v>
      </c>
      <c r="AJ13" s="54">
        <v>0</v>
      </c>
      <c r="AK13" s="56">
        <v>0</v>
      </c>
      <c r="AL13" s="24">
        <v>5</v>
      </c>
      <c r="AM13" s="6"/>
    </row>
    <row r="14" spans="2:53" ht="14.25" customHeight="1" x14ac:dyDescent="0.15">
      <c r="B14" s="14"/>
      <c r="C14" s="143"/>
      <c r="D14" s="19"/>
      <c r="E14" s="24">
        <v>6</v>
      </c>
      <c r="F14" s="29">
        <f>F13</f>
        <v>21989438</v>
      </c>
      <c r="G14" s="35">
        <v>88.1</v>
      </c>
      <c r="H14" s="29">
        <f>F14+H13</f>
        <v>35525705</v>
      </c>
      <c r="I14" s="35">
        <v>97.3</v>
      </c>
      <c r="J14" s="29">
        <f>H14+J13</f>
        <v>47146906</v>
      </c>
      <c r="K14" s="35">
        <v>99.2</v>
      </c>
      <c r="L14" s="29">
        <f>J14+L13</f>
        <v>59262505</v>
      </c>
      <c r="M14" s="35">
        <v>103</v>
      </c>
      <c r="N14" s="40"/>
      <c r="O14" s="144"/>
      <c r="P14" s="44"/>
      <c r="Q14" s="24">
        <v>6</v>
      </c>
      <c r="R14" s="29">
        <f>L14+R13</f>
        <v>71628729</v>
      </c>
      <c r="S14" s="35">
        <v>103.2</v>
      </c>
      <c r="T14" s="29">
        <f>R14+T13</f>
        <v>83231605</v>
      </c>
      <c r="U14" s="35">
        <v>101.5</v>
      </c>
      <c r="V14" s="29">
        <f>T14+V13</f>
        <v>91926235</v>
      </c>
      <c r="W14" s="35">
        <v>100.4</v>
      </c>
      <c r="X14" s="29">
        <f>V14+X13</f>
        <v>100249101</v>
      </c>
      <c r="Y14" s="35">
        <v>100.4</v>
      </c>
      <c r="Z14" s="29">
        <f>X14+Z13</f>
        <v>108732202</v>
      </c>
      <c r="AA14" s="35">
        <v>100.2</v>
      </c>
      <c r="AB14" s="29">
        <f>Z14+AB13</f>
        <v>123161585</v>
      </c>
      <c r="AC14" s="35">
        <v>101.5</v>
      </c>
      <c r="AD14" s="29">
        <f>AB14+AD13</f>
        <v>132903476</v>
      </c>
      <c r="AE14" s="35">
        <v>102.4</v>
      </c>
      <c r="AF14" s="29">
        <f>AD14+AF13</f>
        <v>140732433</v>
      </c>
      <c r="AG14" s="35">
        <v>103.7</v>
      </c>
      <c r="AH14" s="55">
        <f>AF14+AH13</f>
        <v>140732433</v>
      </c>
      <c r="AI14" s="56">
        <v>103.7</v>
      </c>
      <c r="AJ14" s="55">
        <f>AH14+AJ13</f>
        <v>140732433</v>
      </c>
      <c r="AK14" s="56">
        <v>103.7</v>
      </c>
      <c r="AL14" s="24">
        <v>6</v>
      </c>
      <c r="AM14" s="6"/>
    </row>
    <row r="15" spans="2:53" ht="7.5" customHeight="1" x14ac:dyDescent="0.15">
      <c r="B15" s="14"/>
      <c r="C15" s="19"/>
      <c r="D15" s="19"/>
      <c r="E15" s="24"/>
      <c r="F15" s="29"/>
      <c r="G15" s="36"/>
      <c r="H15" s="29"/>
      <c r="I15" s="36"/>
      <c r="J15" s="29"/>
      <c r="K15" s="36"/>
      <c r="L15" s="29"/>
      <c r="M15" s="36"/>
      <c r="N15" s="40"/>
      <c r="O15" s="44"/>
      <c r="P15" s="44"/>
      <c r="Q15" s="24"/>
      <c r="R15" s="29"/>
      <c r="S15" s="36"/>
      <c r="T15" s="29"/>
      <c r="U15" s="36"/>
      <c r="V15" s="29"/>
      <c r="W15" s="36"/>
      <c r="X15" s="29"/>
      <c r="Y15" s="36"/>
      <c r="Z15" s="29"/>
      <c r="AA15" s="36"/>
      <c r="AB15" s="29"/>
      <c r="AC15" s="36"/>
      <c r="AD15" s="29"/>
      <c r="AE15" s="36"/>
      <c r="AF15" s="29"/>
      <c r="AG15" s="36"/>
      <c r="AH15" s="55"/>
      <c r="AI15" s="57"/>
      <c r="AJ15" s="55"/>
      <c r="AK15" s="57"/>
      <c r="AL15" s="24"/>
      <c r="AM15" s="6"/>
    </row>
    <row r="16" spans="2:53" ht="14.25" customHeight="1" x14ac:dyDescent="0.15">
      <c r="B16" s="14"/>
      <c r="C16" s="143" t="s">
        <v>43</v>
      </c>
      <c r="D16" s="19"/>
      <c r="E16" s="24">
        <v>7</v>
      </c>
      <c r="F16" s="30">
        <v>7301835</v>
      </c>
      <c r="G16" s="35">
        <v>107.5</v>
      </c>
      <c r="H16" s="30">
        <v>1437600</v>
      </c>
      <c r="I16" s="35">
        <v>96.1</v>
      </c>
      <c r="J16" s="30">
        <v>4195960</v>
      </c>
      <c r="K16" s="35">
        <v>70.2</v>
      </c>
      <c r="L16" s="30">
        <v>58648392</v>
      </c>
      <c r="M16" s="35">
        <v>97</v>
      </c>
      <c r="N16" s="40"/>
      <c r="O16" s="144" t="s">
        <v>43</v>
      </c>
      <c r="P16" s="44"/>
      <c r="Q16" s="24">
        <v>7</v>
      </c>
      <c r="R16" s="30">
        <v>1372219</v>
      </c>
      <c r="S16" s="35">
        <v>77.599999999999994</v>
      </c>
      <c r="T16" s="30">
        <v>1965942</v>
      </c>
      <c r="U16" s="35">
        <v>81.099999999999994</v>
      </c>
      <c r="V16" s="29">
        <v>5074485</v>
      </c>
      <c r="W16" s="35">
        <v>92.7</v>
      </c>
      <c r="X16" s="30">
        <v>1676597</v>
      </c>
      <c r="Y16" s="35">
        <v>92.7</v>
      </c>
      <c r="Z16" s="30">
        <v>14160931</v>
      </c>
      <c r="AA16" s="35">
        <v>87.7</v>
      </c>
      <c r="AB16" s="30">
        <v>232339842</v>
      </c>
      <c r="AC16" s="35">
        <v>89.7</v>
      </c>
      <c r="AD16" s="30">
        <v>1823010</v>
      </c>
      <c r="AE16" s="35">
        <v>97.5</v>
      </c>
      <c r="AF16" s="30">
        <v>1567744</v>
      </c>
      <c r="AG16" s="35">
        <v>115.2</v>
      </c>
      <c r="AH16" s="54">
        <v>0</v>
      </c>
      <c r="AI16" s="56">
        <v>0</v>
      </c>
      <c r="AJ16" s="54">
        <v>0</v>
      </c>
      <c r="AK16" s="56">
        <v>0</v>
      </c>
      <c r="AL16" s="24">
        <v>7</v>
      </c>
      <c r="AM16" s="6"/>
    </row>
    <row r="17" spans="2:39" ht="14.25" customHeight="1" x14ac:dyDescent="0.15">
      <c r="B17" s="14"/>
      <c r="C17" s="143"/>
      <c r="D17" s="19"/>
      <c r="E17" s="24">
        <v>8</v>
      </c>
      <c r="F17" s="29">
        <f>F16</f>
        <v>7301835</v>
      </c>
      <c r="G17" s="35">
        <v>107.5</v>
      </c>
      <c r="H17" s="29">
        <f>F17+H16</f>
        <v>8739435</v>
      </c>
      <c r="I17" s="35">
        <v>105.5</v>
      </c>
      <c r="J17" s="29">
        <f>H17+J16</f>
        <v>12935395</v>
      </c>
      <c r="K17" s="35">
        <v>90.7</v>
      </c>
      <c r="L17" s="29">
        <f>J17+L16</f>
        <v>71583787</v>
      </c>
      <c r="M17" s="35">
        <v>95.8</v>
      </c>
      <c r="N17" s="40"/>
      <c r="O17" s="144"/>
      <c r="P17" s="44"/>
      <c r="Q17" s="24">
        <v>8</v>
      </c>
      <c r="R17" s="29">
        <f>L17+R16</f>
        <v>72956006</v>
      </c>
      <c r="S17" s="35">
        <v>95.4</v>
      </c>
      <c r="T17" s="29">
        <f>R17+T16</f>
        <v>74921948</v>
      </c>
      <c r="U17" s="35">
        <v>94.9</v>
      </c>
      <c r="V17" s="29">
        <f>T17+V16</f>
        <v>79996433</v>
      </c>
      <c r="W17" s="35">
        <v>94.8</v>
      </c>
      <c r="X17" s="29">
        <f>V17+X16</f>
        <v>81673030</v>
      </c>
      <c r="Y17" s="35">
        <v>94.8</v>
      </c>
      <c r="Z17" s="29">
        <f>X17+Z16</f>
        <v>95833961</v>
      </c>
      <c r="AA17" s="35">
        <v>93.4</v>
      </c>
      <c r="AB17" s="29">
        <f>Z17+AB16</f>
        <v>328173803</v>
      </c>
      <c r="AC17" s="35">
        <v>90.7</v>
      </c>
      <c r="AD17" s="29">
        <f>AB17+AD16</f>
        <v>329996813</v>
      </c>
      <c r="AE17" s="35">
        <v>90.8</v>
      </c>
      <c r="AF17" s="29">
        <f>AD17+AF16</f>
        <v>331564557</v>
      </c>
      <c r="AG17" s="35">
        <v>90.9</v>
      </c>
      <c r="AH17" s="55">
        <f>AF17+AH16</f>
        <v>331564557</v>
      </c>
      <c r="AI17" s="56">
        <v>90.9</v>
      </c>
      <c r="AJ17" s="55">
        <f>AH17+AJ16</f>
        <v>331564557</v>
      </c>
      <c r="AK17" s="56">
        <v>90.9</v>
      </c>
      <c r="AL17" s="24">
        <v>8</v>
      </c>
      <c r="AM17" s="6"/>
    </row>
    <row r="18" spans="2:39" ht="7.5" customHeight="1" x14ac:dyDescent="0.15">
      <c r="B18" s="14"/>
      <c r="C18" s="19"/>
      <c r="D18" s="19"/>
      <c r="E18" s="24"/>
      <c r="F18" s="29"/>
      <c r="G18" s="36"/>
      <c r="H18" s="29"/>
      <c r="I18" s="36"/>
      <c r="J18" s="29"/>
      <c r="K18" s="36"/>
      <c r="L18" s="29"/>
      <c r="M18" s="36"/>
      <c r="N18" s="40"/>
      <c r="O18" s="44"/>
      <c r="P18" s="44"/>
      <c r="Q18" s="24"/>
      <c r="R18" s="29"/>
      <c r="S18" s="36"/>
      <c r="T18" s="29"/>
      <c r="U18" s="36"/>
      <c r="V18" s="29"/>
      <c r="W18" s="36"/>
      <c r="X18" s="29"/>
      <c r="Y18" s="36"/>
      <c r="Z18" s="29"/>
      <c r="AA18" s="36"/>
      <c r="AB18" s="29"/>
      <c r="AC18" s="36"/>
      <c r="AD18" s="29"/>
      <c r="AE18" s="36"/>
      <c r="AF18" s="29"/>
      <c r="AG18" s="36"/>
      <c r="AH18" s="55"/>
      <c r="AI18" s="57"/>
      <c r="AJ18" s="55"/>
      <c r="AK18" s="57"/>
      <c r="AL18" s="24"/>
      <c r="AM18" s="6"/>
    </row>
    <row r="19" spans="2:39" ht="14.25" customHeight="1" x14ac:dyDescent="0.15">
      <c r="B19" s="14"/>
      <c r="C19" s="20" t="s">
        <v>44</v>
      </c>
      <c r="D19" s="20"/>
      <c r="E19" s="24">
        <v>9</v>
      </c>
      <c r="F19" s="30">
        <v>659591</v>
      </c>
      <c r="G19" s="35">
        <v>793.9</v>
      </c>
      <c r="H19" s="30">
        <v>438025</v>
      </c>
      <c r="I19" s="35">
        <v>64.599999999999994</v>
      </c>
      <c r="J19" s="30">
        <v>1189798</v>
      </c>
      <c r="K19" s="35">
        <v>804.1</v>
      </c>
      <c r="L19" s="30">
        <v>659889</v>
      </c>
      <c r="M19" s="35">
        <v>550.9</v>
      </c>
      <c r="N19" s="40"/>
      <c r="O19" s="45" t="s">
        <v>44</v>
      </c>
      <c r="P19" s="45"/>
      <c r="Q19" s="24">
        <v>9</v>
      </c>
      <c r="R19" s="30">
        <v>829090</v>
      </c>
      <c r="S19" s="35">
        <v>87.6</v>
      </c>
      <c r="T19" s="30">
        <v>194917</v>
      </c>
      <c r="U19" s="35">
        <v>34.299999999999997</v>
      </c>
      <c r="V19" s="29">
        <v>576308</v>
      </c>
      <c r="W19" s="35">
        <v>81.400000000000006</v>
      </c>
      <c r="X19" s="30">
        <v>317073</v>
      </c>
      <c r="Y19" s="35">
        <v>81.400000000000006</v>
      </c>
      <c r="Z19" s="30">
        <v>1267126</v>
      </c>
      <c r="AA19" s="35">
        <v>189.4</v>
      </c>
      <c r="AB19" s="30">
        <v>439958180</v>
      </c>
      <c r="AC19" s="35">
        <v>203.4</v>
      </c>
      <c r="AD19" s="30">
        <v>481326</v>
      </c>
      <c r="AE19" s="35">
        <v>131</v>
      </c>
      <c r="AF19" s="30">
        <v>718519</v>
      </c>
      <c r="AG19" s="35">
        <v>80.099999999999994</v>
      </c>
      <c r="AH19" s="54">
        <v>0</v>
      </c>
      <c r="AI19" s="56">
        <v>0</v>
      </c>
      <c r="AJ19" s="54">
        <v>0</v>
      </c>
      <c r="AK19" s="56">
        <v>0</v>
      </c>
      <c r="AL19" s="24">
        <v>9</v>
      </c>
      <c r="AM19" s="6"/>
    </row>
    <row r="20" spans="2:39" ht="14.25" customHeight="1" x14ac:dyDescent="0.15">
      <c r="B20" s="14"/>
      <c r="C20" s="21" t="s">
        <v>45</v>
      </c>
      <c r="D20" s="21"/>
      <c r="E20" s="24">
        <v>10</v>
      </c>
      <c r="F20" s="29">
        <f>F19</f>
        <v>659591</v>
      </c>
      <c r="G20" s="35">
        <v>793.9</v>
      </c>
      <c r="H20" s="29">
        <f>F20+H19</f>
        <v>1097616</v>
      </c>
      <c r="I20" s="35">
        <v>144.19999999999999</v>
      </c>
      <c r="J20" s="29">
        <f>H20+J19</f>
        <v>2287414</v>
      </c>
      <c r="K20" s="35">
        <v>251.6</v>
      </c>
      <c r="L20" s="29">
        <f>J20+L19</f>
        <v>2947303</v>
      </c>
      <c r="M20" s="35">
        <v>286.5</v>
      </c>
      <c r="N20" s="40"/>
      <c r="O20" s="46" t="s">
        <v>45</v>
      </c>
      <c r="P20" s="46"/>
      <c r="Q20" s="24">
        <v>10</v>
      </c>
      <c r="R20" s="29">
        <f>L20+R19</f>
        <v>3776393</v>
      </c>
      <c r="S20" s="35">
        <v>191.2</v>
      </c>
      <c r="T20" s="29">
        <f>R20+T19</f>
        <v>3971310</v>
      </c>
      <c r="U20" s="35">
        <v>156.19999999999999</v>
      </c>
      <c r="V20" s="29">
        <f>T20+V19</f>
        <v>4547618</v>
      </c>
      <c r="W20" s="35">
        <v>139.9</v>
      </c>
      <c r="X20" s="29">
        <f>V20+X19</f>
        <v>4864691</v>
      </c>
      <c r="Y20" s="35">
        <v>139.9</v>
      </c>
      <c r="Z20" s="29">
        <f>X20+Z19</f>
        <v>6131817</v>
      </c>
      <c r="AA20" s="35">
        <v>146.69999999999999</v>
      </c>
      <c r="AB20" s="29">
        <f>Z20+AB19</f>
        <v>446089997</v>
      </c>
      <c r="AC20" s="35">
        <v>202.4</v>
      </c>
      <c r="AD20" s="29">
        <f>AB20+AD19</f>
        <v>446571323</v>
      </c>
      <c r="AE20" s="35">
        <v>202.2</v>
      </c>
      <c r="AF20" s="29">
        <f>AD20+AF19</f>
        <v>447289842</v>
      </c>
      <c r="AG20" s="35">
        <v>201.7</v>
      </c>
      <c r="AH20" s="55">
        <f>AF20+AH19</f>
        <v>447289842</v>
      </c>
      <c r="AI20" s="56">
        <v>201.7</v>
      </c>
      <c r="AJ20" s="55">
        <f>AH20+AJ19</f>
        <v>447289842</v>
      </c>
      <c r="AK20" s="56">
        <v>201.7</v>
      </c>
      <c r="AL20" s="24">
        <v>10</v>
      </c>
      <c r="AM20" s="6"/>
    </row>
    <row r="21" spans="2:39" ht="7.5" customHeight="1" x14ac:dyDescent="0.15">
      <c r="B21" s="14"/>
      <c r="C21" s="19"/>
      <c r="D21" s="19"/>
      <c r="E21" s="24"/>
      <c r="F21" s="29"/>
      <c r="G21" s="36"/>
      <c r="H21" s="29"/>
      <c r="I21" s="36"/>
      <c r="J21" s="29"/>
      <c r="K21" s="36"/>
      <c r="L21" s="29"/>
      <c r="M21" s="36"/>
      <c r="N21" s="40"/>
      <c r="O21" s="44"/>
      <c r="P21" s="44"/>
      <c r="Q21" s="24"/>
      <c r="R21" s="29"/>
      <c r="S21" s="36"/>
      <c r="T21" s="29"/>
      <c r="U21" s="36"/>
      <c r="V21" s="29"/>
      <c r="W21" s="36"/>
      <c r="X21" s="29"/>
      <c r="Y21" s="36"/>
      <c r="Z21" s="29"/>
      <c r="AA21" s="36"/>
      <c r="AB21" s="29"/>
      <c r="AC21" s="36"/>
      <c r="AD21" s="29"/>
      <c r="AE21" s="36"/>
      <c r="AF21" s="29"/>
      <c r="AG21" s="36"/>
      <c r="AH21" s="55"/>
      <c r="AI21" s="57"/>
      <c r="AJ21" s="55"/>
      <c r="AK21" s="57"/>
      <c r="AL21" s="24"/>
      <c r="AM21" s="6"/>
    </row>
    <row r="22" spans="2:39" ht="14.25" customHeight="1" x14ac:dyDescent="0.15">
      <c r="B22" s="14"/>
      <c r="C22" s="143" t="s">
        <v>30</v>
      </c>
      <c r="D22" s="19"/>
      <c r="E22" s="24">
        <v>11</v>
      </c>
      <c r="F22" s="30">
        <v>2596800</v>
      </c>
      <c r="G22" s="35">
        <v>56.5</v>
      </c>
      <c r="H22" s="30">
        <v>0</v>
      </c>
      <c r="I22" s="35" t="s">
        <v>80</v>
      </c>
      <c r="J22" s="30">
        <v>3199500</v>
      </c>
      <c r="K22" s="35" t="s">
        <v>76</v>
      </c>
      <c r="L22" s="30">
        <v>777785900</v>
      </c>
      <c r="M22" s="35">
        <v>101.6</v>
      </c>
      <c r="N22" s="40"/>
      <c r="O22" s="144" t="s">
        <v>30</v>
      </c>
      <c r="P22" s="44"/>
      <c r="Q22" s="24">
        <v>11</v>
      </c>
      <c r="R22" s="30">
        <v>5467000</v>
      </c>
      <c r="S22" s="35">
        <v>166.3</v>
      </c>
      <c r="T22" s="30">
        <v>2361700</v>
      </c>
      <c r="U22" s="35">
        <v>40.9</v>
      </c>
      <c r="V22" s="30">
        <v>1682900</v>
      </c>
      <c r="W22" s="35">
        <v>26.9</v>
      </c>
      <c r="X22" s="30">
        <v>731200</v>
      </c>
      <c r="Y22" s="35">
        <v>26.9</v>
      </c>
      <c r="Z22" s="30">
        <v>2493200</v>
      </c>
      <c r="AA22" s="35">
        <v>41.3</v>
      </c>
      <c r="AB22" s="30">
        <v>13117700</v>
      </c>
      <c r="AC22" s="35" t="s">
        <v>76</v>
      </c>
      <c r="AD22" s="30">
        <v>2404500</v>
      </c>
      <c r="AE22" s="35">
        <v>17.3</v>
      </c>
      <c r="AF22" s="30">
        <v>0</v>
      </c>
      <c r="AG22" s="35">
        <v>0</v>
      </c>
      <c r="AH22" s="54">
        <v>0</v>
      </c>
      <c r="AI22" s="56">
        <v>0</v>
      </c>
      <c r="AJ22" s="54">
        <v>0</v>
      </c>
      <c r="AK22" s="56">
        <v>0</v>
      </c>
      <c r="AL22" s="24">
        <v>11</v>
      </c>
      <c r="AM22" s="6"/>
    </row>
    <row r="23" spans="2:39" ht="14.25" customHeight="1" x14ac:dyDescent="0.15">
      <c r="B23" s="14"/>
      <c r="C23" s="143"/>
      <c r="D23" s="19"/>
      <c r="E23" s="24">
        <v>12</v>
      </c>
      <c r="F23" s="29">
        <f>F22</f>
        <v>2596800</v>
      </c>
      <c r="G23" s="35">
        <v>56.5</v>
      </c>
      <c r="H23" s="29">
        <f>F23+H22</f>
        <v>2596800</v>
      </c>
      <c r="I23" s="35">
        <v>55.6</v>
      </c>
      <c r="J23" s="29">
        <f>H23+J22</f>
        <v>5796300</v>
      </c>
      <c r="K23" s="35">
        <v>124</v>
      </c>
      <c r="L23" s="29">
        <f>J23+L22</f>
        <v>783582200</v>
      </c>
      <c r="M23" s="35">
        <v>101.7</v>
      </c>
      <c r="N23" s="40"/>
      <c r="O23" s="144"/>
      <c r="P23" s="44"/>
      <c r="Q23" s="24">
        <v>12</v>
      </c>
      <c r="R23" s="29">
        <f>L23+R22</f>
        <v>789049200</v>
      </c>
      <c r="S23" s="35">
        <v>102</v>
      </c>
      <c r="T23" s="29">
        <f>R23+T22</f>
        <v>791410900</v>
      </c>
      <c r="U23" s="35">
        <v>101.5</v>
      </c>
      <c r="V23" s="29">
        <f>T23+V22</f>
        <v>793093800</v>
      </c>
      <c r="W23" s="35">
        <v>100.9</v>
      </c>
      <c r="X23" s="29">
        <f>V23+X22</f>
        <v>793825000</v>
      </c>
      <c r="Y23" s="35">
        <v>100.9</v>
      </c>
      <c r="Z23" s="29">
        <f>X23+Z22</f>
        <v>796318200</v>
      </c>
      <c r="AA23" s="35">
        <v>99.1</v>
      </c>
      <c r="AB23" s="29">
        <f>Z23+AB22</f>
        <v>809435900</v>
      </c>
      <c r="AC23" s="35">
        <v>100.7</v>
      </c>
      <c r="AD23" s="29">
        <f>AB23+AD22</f>
        <v>811840400</v>
      </c>
      <c r="AE23" s="35">
        <v>99.3</v>
      </c>
      <c r="AF23" s="29">
        <f>AD23+AF22</f>
        <v>811840400</v>
      </c>
      <c r="AG23" s="35">
        <v>99.3</v>
      </c>
      <c r="AH23" s="55">
        <f>AF23+AH22</f>
        <v>811840400</v>
      </c>
      <c r="AI23" s="56">
        <v>99.3</v>
      </c>
      <c r="AJ23" s="55">
        <f>AH23+AJ22</f>
        <v>811840400</v>
      </c>
      <c r="AK23" s="56">
        <v>99.3</v>
      </c>
      <c r="AL23" s="24">
        <v>12</v>
      </c>
      <c r="AM23" s="6"/>
    </row>
    <row r="24" spans="2:39" ht="7.5" customHeight="1" x14ac:dyDescent="0.15">
      <c r="B24" s="14"/>
      <c r="C24" s="19"/>
      <c r="D24" s="19"/>
      <c r="E24" s="24"/>
      <c r="F24" s="29"/>
      <c r="G24" s="36"/>
      <c r="H24" s="29"/>
      <c r="I24" s="36"/>
      <c r="J24" s="29"/>
      <c r="K24" s="36"/>
      <c r="L24" s="29"/>
      <c r="M24" s="36"/>
      <c r="N24" s="40"/>
      <c r="O24" s="44"/>
      <c r="P24" s="44"/>
      <c r="Q24" s="24"/>
      <c r="R24" s="29"/>
      <c r="S24" s="36"/>
      <c r="T24" s="29"/>
      <c r="U24" s="36"/>
      <c r="V24" s="29"/>
      <c r="W24" s="36"/>
      <c r="X24" s="29"/>
      <c r="Y24" s="36"/>
      <c r="Z24" s="29"/>
      <c r="AA24" s="36"/>
      <c r="AB24" s="29"/>
      <c r="AC24" s="36"/>
      <c r="AD24" s="29"/>
      <c r="AE24" s="36"/>
      <c r="AF24" s="29"/>
      <c r="AG24" s="36"/>
      <c r="AH24" s="55"/>
      <c r="AI24" s="57"/>
      <c r="AJ24" s="55"/>
      <c r="AK24" s="57"/>
      <c r="AL24" s="24"/>
      <c r="AM24" s="6"/>
    </row>
    <row r="25" spans="2:39" ht="14.25" customHeight="1" x14ac:dyDescent="0.15">
      <c r="B25" s="14"/>
      <c r="C25" s="143" t="s">
        <v>32</v>
      </c>
      <c r="D25" s="19"/>
      <c r="E25" s="24">
        <v>13</v>
      </c>
      <c r="F25" s="30">
        <v>337620400</v>
      </c>
      <c r="G25" s="35">
        <v>100.1</v>
      </c>
      <c r="H25" s="30">
        <v>1513066600</v>
      </c>
      <c r="I25" s="35">
        <v>56.2</v>
      </c>
      <c r="J25" s="30">
        <v>5893647119</v>
      </c>
      <c r="K25" s="35">
        <v>110.5</v>
      </c>
      <c r="L25" s="30">
        <v>813154200</v>
      </c>
      <c r="M25" s="35">
        <v>120.2</v>
      </c>
      <c r="N25" s="40"/>
      <c r="O25" s="144" t="s">
        <v>32</v>
      </c>
      <c r="P25" s="44"/>
      <c r="Q25" s="24">
        <v>13</v>
      </c>
      <c r="R25" s="30">
        <v>986340581</v>
      </c>
      <c r="S25" s="35">
        <v>119.6</v>
      </c>
      <c r="T25" s="30">
        <v>406559700</v>
      </c>
      <c r="U25" s="35">
        <v>89</v>
      </c>
      <c r="V25" s="30">
        <v>464533100</v>
      </c>
      <c r="W25" s="35">
        <v>105.6</v>
      </c>
      <c r="X25" s="30">
        <v>4652281300</v>
      </c>
      <c r="Y25" s="35">
        <v>105.6</v>
      </c>
      <c r="Z25" s="30">
        <v>1462309600</v>
      </c>
      <c r="AA25" s="35">
        <v>78.400000000000006</v>
      </c>
      <c r="AB25" s="30">
        <v>338730700</v>
      </c>
      <c r="AC25" s="35">
        <v>86.9</v>
      </c>
      <c r="AD25" s="30">
        <v>501740900</v>
      </c>
      <c r="AE25" s="35">
        <v>116.1</v>
      </c>
      <c r="AF25" s="30">
        <v>559530800</v>
      </c>
      <c r="AG25" s="35">
        <v>83.7</v>
      </c>
      <c r="AH25" s="54">
        <v>0</v>
      </c>
      <c r="AI25" s="56">
        <v>0</v>
      </c>
      <c r="AJ25" s="54">
        <v>0</v>
      </c>
      <c r="AK25" s="56">
        <v>0</v>
      </c>
      <c r="AL25" s="24">
        <v>13</v>
      </c>
      <c r="AM25" s="6"/>
    </row>
    <row r="26" spans="2:39" ht="14.25" customHeight="1" x14ac:dyDescent="0.15">
      <c r="B26" s="14"/>
      <c r="C26" s="143"/>
      <c r="D26" s="19"/>
      <c r="E26" s="24">
        <v>14</v>
      </c>
      <c r="F26" s="29">
        <f>F25</f>
        <v>337620400</v>
      </c>
      <c r="G26" s="35">
        <v>100.1</v>
      </c>
      <c r="H26" s="29">
        <f>F26+H25</f>
        <v>1850687000</v>
      </c>
      <c r="I26" s="35">
        <v>61.1</v>
      </c>
      <c r="J26" s="29">
        <f>H26+J25</f>
        <v>7744334119</v>
      </c>
      <c r="K26" s="35">
        <v>92.6</v>
      </c>
      <c r="L26" s="29">
        <f>J26+L25</f>
        <v>8557488319</v>
      </c>
      <c r="M26" s="35">
        <v>94.7</v>
      </c>
      <c r="N26" s="40"/>
      <c r="O26" s="144"/>
      <c r="P26" s="44"/>
      <c r="Q26" s="24">
        <v>14</v>
      </c>
      <c r="R26" s="29">
        <f>L26+R25</f>
        <v>9543828900</v>
      </c>
      <c r="S26" s="35">
        <v>96.7</v>
      </c>
      <c r="T26" s="29">
        <f>R26+T25</f>
        <v>9950388600</v>
      </c>
      <c r="U26" s="35">
        <v>96.4</v>
      </c>
      <c r="V26" s="29">
        <f>T26+V25</f>
        <v>10414921700</v>
      </c>
      <c r="W26" s="35">
        <v>96.8</v>
      </c>
      <c r="X26" s="29">
        <f>V26+X25</f>
        <v>15067203000</v>
      </c>
      <c r="Y26" s="35">
        <v>96.8</v>
      </c>
      <c r="Z26" s="29">
        <f>X26+Z25</f>
        <v>16529512600</v>
      </c>
      <c r="AA26" s="35">
        <v>98.8</v>
      </c>
      <c r="AB26" s="29">
        <f>Z26+AB25</f>
        <v>16868243300</v>
      </c>
      <c r="AC26" s="35">
        <v>98.5</v>
      </c>
      <c r="AD26" s="29">
        <f>AB26+AD25</f>
        <v>17369984200</v>
      </c>
      <c r="AE26" s="35">
        <v>98.9</v>
      </c>
      <c r="AF26" s="29">
        <f>AD26+AF25</f>
        <v>17929515000</v>
      </c>
      <c r="AG26" s="35">
        <v>98.4</v>
      </c>
      <c r="AH26" s="55">
        <f>AF26+AH25</f>
        <v>17929515000</v>
      </c>
      <c r="AI26" s="56">
        <v>98.4</v>
      </c>
      <c r="AJ26" s="55">
        <f>AH26+AJ25</f>
        <v>17929515000</v>
      </c>
      <c r="AK26" s="56">
        <v>98.4</v>
      </c>
      <c r="AL26" s="24">
        <v>14</v>
      </c>
      <c r="AM26" s="6"/>
    </row>
    <row r="27" spans="2:39" ht="7.5" customHeight="1" x14ac:dyDescent="0.15">
      <c r="B27" s="14"/>
      <c r="C27" s="19"/>
      <c r="D27" s="19"/>
      <c r="E27" s="24"/>
      <c r="F27" s="29"/>
      <c r="G27" s="36"/>
      <c r="H27" s="29"/>
      <c r="I27" s="36"/>
      <c r="J27" s="29"/>
      <c r="K27" s="36"/>
      <c r="L27" s="29"/>
      <c r="M27" s="36"/>
      <c r="N27" s="40"/>
      <c r="O27" s="44"/>
      <c r="P27" s="44"/>
      <c r="Q27" s="24"/>
      <c r="R27" s="50"/>
      <c r="S27" s="52"/>
      <c r="T27" s="29"/>
      <c r="U27" s="36"/>
      <c r="V27" s="29"/>
      <c r="W27" s="36"/>
      <c r="X27" s="29"/>
      <c r="Y27" s="36"/>
      <c r="Z27" s="29"/>
      <c r="AA27" s="36"/>
      <c r="AB27" s="29"/>
      <c r="AC27" s="36"/>
      <c r="AD27" s="29"/>
      <c r="AE27" s="36"/>
      <c r="AF27" s="29"/>
      <c r="AG27" s="36"/>
      <c r="AH27" s="55"/>
      <c r="AI27" s="57"/>
      <c r="AJ27" s="55"/>
      <c r="AK27" s="57"/>
      <c r="AL27" s="24"/>
      <c r="AM27" s="6"/>
    </row>
    <row r="28" spans="2:39" ht="14.25" customHeight="1" x14ac:dyDescent="0.15">
      <c r="B28" s="14"/>
      <c r="C28" s="143" t="s">
        <v>77</v>
      </c>
      <c r="D28" s="19"/>
      <c r="E28" s="24">
        <v>15</v>
      </c>
      <c r="F28" s="30">
        <v>1762431207</v>
      </c>
      <c r="G28" s="35">
        <v>86.7</v>
      </c>
      <c r="H28" s="30">
        <v>1234696630</v>
      </c>
      <c r="I28" s="35">
        <v>205.5</v>
      </c>
      <c r="J28" s="30">
        <v>1034517104</v>
      </c>
      <c r="K28" s="35">
        <v>71.3</v>
      </c>
      <c r="L28" s="30">
        <v>3688699446</v>
      </c>
      <c r="M28" s="35">
        <v>130.4</v>
      </c>
      <c r="N28" s="40"/>
      <c r="O28" s="143" t="s">
        <v>72</v>
      </c>
      <c r="P28" s="44"/>
      <c r="Q28" s="24">
        <v>15</v>
      </c>
      <c r="R28" s="30">
        <v>312082039</v>
      </c>
      <c r="S28" s="35" t="s">
        <v>76</v>
      </c>
      <c r="T28" s="30">
        <v>1220412373</v>
      </c>
      <c r="U28" s="35">
        <v>129.5</v>
      </c>
      <c r="V28" s="30">
        <v>2235019636</v>
      </c>
      <c r="W28" s="35">
        <v>140.30000000000001</v>
      </c>
      <c r="X28" s="30">
        <v>899347510</v>
      </c>
      <c r="Y28" s="35">
        <v>140.30000000000001</v>
      </c>
      <c r="Z28" s="30">
        <v>943513243</v>
      </c>
      <c r="AA28" s="35">
        <v>99.1</v>
      </c>
      <c r="AB28" s="30">
        <v>2683208299</v>
      </c>
      <c r="AC28" s="35">
        <v>155.69999999999999</v>
      </c>
      <c r="AD28" s="30">
        <v>608635134</v>
      </c>
      <c r="AE28" s="35">
        <v>61.6</v>
      </c>
      <c r="AF28" s="30">
        <v>1246636937</v>
      </c>
      <c r="AG28" s="35">
        <v>109.2</v>
      </c>
      <c r="AH28" s="54">
        <v>0</v>
      </c>
      <c r="AI28" s="56">
        <v>0</v>
      </c>
      <c r="AJ28" s="54">
        <v>0</v>
      </c>
      <c r="AK28" s="56">
        <v>0</v>
      </c>
      <c r="AL28" s="24">
        <v>15</v>
      </c>
      <c r="AM28" s="6"/>
    </row>
    <row r="29" spans="2:39" ht="14.25" customHeight="1" x14ac:dyDescent="0.15">
      <c r="B29" s="14"/>
      <c r="C29" s="143"/>
      <c r="D29" s="19"/>
      <c r="E29" s="24">
        <v>16</v>
      </c>
      <c r="F29" s="29">
        <f>F28</f>
        <v>1762431207</v>
      </c>
      <c r="G29" s="35">
        <v>86.7</v>
      </c>
      <c r="H29" s="29">
        <f>F29+H28</f>
        <v>2997127837</v>
      </c>
      <c r="I29" s="35">
        <v>113.8</v>
      </c>
      <c r="J29" s="29">
        <f>H29+J28</f>
        <v>4031644941</v>
      </c>
      <c r="K29" s="35">
        <v>98.7</v>
      </c>
      <c r="L29" s="29">
        <f>J29+L28</f>
        <v>7720344387</v>
      </c>
      <c r="M29" s="35">
        <v>111.6</v>
      </c>
      <c r="N29" s="40"/>
      <c r="O29" s="143"/>
      <c r="P29" s="44"/>
      <c r="Q29" s="24">
        <v>16</v>
      </c>
      <c r="R29" s="29">
        <f>L29+R28</f>
        <v>8032426426</v>
      </c>
      <c r="S29" s="35">
        <v>116.1</v>
      </c>
      <c r="T29" s="29">
        <f>R29+T28</f>
        <v>9252838799</v>
      </c>
      <c r="U29" s="35">
        <v>117.8</v>
      </c>
      <c r="V29" s="29">
        <f>T29+V28</f>
        <v>11487858435</v>
      </c>
      <c r="W29" s="35">
        <v>121.6</v>
      </c>
      <c r="X29" s="29">
        <f>V29+X28</f>
        <v>12387205945</v>
      </c>
      <c r="Y29" s="35">
        <v>121.6</v>
      </c>
      <c r="Z29" s="29">
        <f>X29+Z28</f>
        <v>13330719188</v>
      </c>
      <c r="AA29" s="35">
        <v>112</v>
      </c>
      <c r="AB29" s="29">
        <f>Z29+AB28</f>
        <v>16013927487</v>
      </c>
      <c r="AC29" s="35">
        <v>117.5</v>
      </c>
      <c r="AD29" s="29">
        <f>AB29+AD28</f>
        <v>16622562621</v>
      </c>
      <c r="AE29" s="35">
        <v>113.7</v>
      </c>
      <c r="AF29" s="29">
        <f>AD29+AF28</f>
        <v>17869199558</v>
      </c>
      <c r="AG29" s="35">
        <v>113.4</v>
      </c>
      <c r="AH29" s="55">
        <f>AF29+AH28</f>
        <v>17869199558</v>
      </c>
      <c r="AI29" s="56">
        <v>113.4</v>
      </c>
      <c r="AJ29" s="55">
        <f>AH29+AJ28</f>
        <v>17869199558</v>
      </c>
      <c r="AK29" s="56">
        <v>113.4</v>
      </c>
      <c r="AL29" s="24">
        <v>16</v>
      </c>
      <c r="AM29" s="6"/>
    </row>
    <row r="30" spans="2:39" ht="7.5" customHeight="1" x14ac:dyDescent="0.15">
      <c r="B30" s="14"/>
      <c r="C30" s="19"/>
      <c r="D30" s="19"/>
      <c r="E30" s="24"/>
      <c r="F30" s="29"/>
      <c r="G30" s="36"/>
      <c r="H30" s="29"/>
      <c r="I30" s="36"/>
      <c r="J30" s="29"/>
      <c r="K30" s="36"/>
      <c r="L30" s="29"/>
      <c r="M30" s="36"/>
      <c r="N30" s="40"/>
      <c r="O30" s="44"/>
      <c r="P30" s="44"/>
      <c r="Q30" s="24"/>
      <c r="R30" s="29"/>
      <c r="S30" s="36"/>
      <c r="T30" s="29"/>
      <c r="U30" s="36"/>
      <c r="V30" s="29"/>
      <c r="W30" s="36"/>
      <c r="X30" s="29"/>
      <c r="Y30" s="36"/>
      <c r="Z30" s="29"/>
      <c r="AA30" s="36"/>
      <c r="AB30" s="29"/>
      <c r="AC30" s="36"/>
      <c r="AD30" s="29"/>
      <c r="AE30" s="36"/>
      <c r="AF30" s="29"/>
      <c r="AG30" s="36"/>
      <c r="AH30" s="55"/>
      <c r="AI30" s="57"/>
      <c r="AJ30" s="55"/>
      <c r="AK30" s="57"/>
      <c r="AL30" s="24"/>
      <c r="AM30" s="6"/>
    </row>
    <row r="31" spans="2:39" ht="14.25" customHeight="1" x14ac:dyDescent="0.15">
      <c r="B31" s="14"/>
      <c r="C31" s="143" t="s">
        <v>78</v>
      </c>
      <c r="D31" s="19"/>
      <c r="E31" s="24">
        <v>17</v>
      </c>
      <c r="F31" s="30">
        <v>1632818896</v>
      </c>
      <c r="G31" s="35">
        <v>84.3</v>
      </c>
      <c r="H31" s="30">
        <v>1052439630</v>
      </c>
      <c r="I31" s="35">
        <v>201.5</v>
      </c>
      <c r="J31" s="30">
        <v>966628704</v>
      </c>
      <c r="K31" s="35">
        <v>67.900000000000006</v>
      </c>
      <c r="L31" s="30">
        <v>3622095446</v>
      </c>
      <c r="M31" s="35">
        <v>133.69999999999999</v>
      </c>
      <c r="N31" s="40"/>
      <c r="O31" s="143" t="s">
        <v>70</v>
      </c>
      <c r="P31" s="44"/>
      <c r="Q31" s="24">
        <v>17</v>
      </c>
      <c r="R31" s="30">
        <v>204443339</v>
      </c>
      <c r="S31" s="35" t="s">
        <v>76</v>
      </c>
      <c r="T31" s="30">
        <v>1105052876</v>
      </c>
      <c r="U31" s="35">
        <v>139.19999999999999</v>
      </c>
      <c r="V31" s="30">
        <v>2099691313</v>
      </c>
      <c r="W31" s="35">
        <v>144.5</v>
      </c>
      <c r="X31" s="30">
        <v>793015410</v>
      </c>
      <c r="Y31" s="35">
        <v>144.5</v>
      </c>
      <c r="Z31" s="30">
        <v>789470643</v>
      </c>
      <c r="AA31" s="35">
        <v>94.5</v>
      </c>
      <c r="AB31" s="30">
        <v>2569818199</v>
      </c>
      <c r="AC31" s="35">
        <v>160</v>
      </c>
      <c r="AD31" s="30">
        <v>415576334</v>
      </c>
      <c r="AE31" s="35">
        <v>50.6</v>
      </c>
      <c r="AF31" s="30">
        <v>1142066837</v>
      </c>
      <c r="AG31" s="35">
        <v>116.2</v>
      </c>
      <c r="AH31" s="54">
        <v>0</v>
      </c>
      <c r="AI31" s="56">
        <v>0</v>
      </c>
      <c r="AJ31" s="54">
        <v>0</v>
      </c>
      <c r="AK31" s="56">
        <v>0</v>
      </c>
      <c r="AL31" s="24">
        <v>17</v>
      </c>
      <c r="AM31" s="6"/>
    </row>
    <row r="32" spans="2:39" ht="14.25" customHeight="1" x14ac:dyDescent="0.15">
      <c r="B32" s="14"/>
      <c r="C32" s="143"/>
      <c r="D32" s="19"/>
      <c r="E32" s="24">
        <v>18</v>
      </c>
      <c r="F32" s="29">
        <f>F31</f>
        <v>1632818896</v>
      </c>
      <c r="G32" s="35">
        <v>84.3</v>
      </c>
      <c r="H32" s="29">
        <f>F32+H31</f>
        <v>2685258526</v>
      </c>
      <c r="I32" s="35">
        <v>109.2</v>
      </c>
      <c r="J32" s="29">
        <f>H32+J31</f>
        <v>3651887230</v>
      </c>
      <c r="K32" s="35">
        <v>94.1</v>
      </c>
      <c r="L32" s="29">
        <f>J32+L31</f>
        <v>7273982676</v>
      </c>
      <c r="M32" s="35">
        <v>110.4</v>
      </c>
      <c r="N32" s="40"/>
      <c r="O32" s="143"/>
      <c r="P32" s="44"/>
      <c r="Q32" s="24">
        <v>18</v>
      </c>
      <c r="R32" s="29">
        <f>L32+R31</f>
        <v>7478426015</v>
      </c>
      <c r="S32" s="35">
        <v>113.5</v>
      </c>
      <c r="T32" s="29">
        <f>R32+T31</f>
        <v>8583478891</v>
      </c>
      <c r="U32" s="35">
        <v>116.3</v>
      </c>
      <c r="V32" s="29">
        <f>T32+V31</f>
        <v>10683170204</v>
      </c>
      <c r="W32" s="35">
        <v>120.9</v>
      </c>
      <c r="X32" s="29">
        <f>V32+X31</f>
        <v>11476185614</v>
      </c>
      <c r="Y32" s="35">
        <v>120.9</v>
      </c>
      <c r="Z32" s="29">
        <f>X32+Z31</f>
        <v>12265656257</v>
      </c>
      <c r="AA32" s="35">
        <v>111.1</v>
      </c>
      <c r="AB32" s="29">
        <f>Z32+AB31</f>
        <v>14835474456</v>
      </c>
      <c r="AC32" s="35">
        <v>117.3</v>
      </c>
      <c r="AD32" s="29">
        <f>AB32+AD31</f>
        <v>15251050790</v>
      </c>
      <c r="AE32" s="35">
        <v>113.2</v>
      </c>
      <c r="AF32" s="29">
        <f>AD32+AF31</f>
        <v>16393117627</v>
      </c>
      <c r="AG32" s="35">
        <v>113.4</v>
      </c>
      <c r="AH32" s="55">
        <f>AF32+AH31</f>
        <v>16393117627</v>
      </c>
      <c r="AI32" s="56">
        <v>113.4</v>
      </c>
      <c r="AJ32" s="55">
        <f>AH32+AJ31</f>
        <v>16393117627</v>
      </c>
      <c r="AK32" s="56">
        <v>113.4</v>
      </c>
      <c r="AL32" s="24">
        <v>18</v>
      </c>
      <c r="AM32" s="6"/>
    </row>
    <row r="33" spans="2:39" ht="7.5" customHeight="1" x14ac:dyDescent="0.15">
      <c r="B33" s="14"/>
      <c r="C33" s="19"/>
      <c r="D33" s="19"/>
      <c r="E33" s="24"/>
      <c r="F33" s="29"/>
      <c r="G33" s="36"/>
      <c r="H33" s="29"/>
      <c r="I33" s="36"/>
      <c r="J33" s="29"/>
      <c r="K33" s="36"/>
      <c r="L33" s="29"/>
      <c r="M33" s="36"/>
      <c r="N33" s="40"/>
      <c r="O33" s="44"/>
      <c r="P33" s="44"/>
      <c r="Q33" s="24"/>
      <c r="R33" s="29"/>
      <c r="S33" s="36"/>
      <c r="T33" s="29"/>
      <c r="U33" s="36"/>
      <c r="V33" s="29"/>
      <c r="W33" s="36"/>
      <c r="X33" s="29"/>
      <c r="Y33" s="36"/>
      <c r="Z33" s="29"/>
      <c r="AA33" s="36"/>
      <c r="AB33" s="29"/>
      <c r="AC33" s="36"/>
      <c r="AD33" s="29"/>
      <c r="AE33" s="36"/>
      <c r="AF33" s="29"/>
      <c r="AG33" s="36"/>
      <c r="AH33" s="55"/>
      <c r="AI33" s="57"/>
      <c r="AJ33" s="55"/>
      <c r="AK33" s="57"/>
      <c r="AL33" s="24"/>
      <c r="AM33" s="6"/>
    </row>
    <row r="34" spans="2:39" ht="14.25" customHeight="1" x14ac:dyDescent="0.15">
      <c r="B34" s="14"/>
      <c r="C34" s="143" t="s">
        <v>79</v>
      </c>
      <c r="D34" s="19"/>
      <c r="E34" s="24">
        <v>19</v>
      </c>
      <c r="F34" s="30">
        <f>F28-F31</f>
        <v>129612311</v>
      </c>
      <c r="G34" s="35">
        <v>132.30000000000001</v>
      </c>
      <c r="H34" s="30">
        <v>182257000</v>
      </c>
      <c r="I34" s="35">
        <v>232</v>
      </c>
      <c r="J34" s="30">
        <f>J28-J31</f>
        <v>67888400</v>
      </c>
      <c r="K34" s="35">
        <v>233.9</v>
      </c>
      <c r="L34" s="30">
        <f>L28-L31</f>
        <v>66604000</v>
      </c>
      <c r="M34" s="35">
        <v>55.3</v>
      </c>
      <c r="N34" s="40"/>
      <c r="O34" s="143" t="s">
        <v>71</v>
      </c>
      <c r="P34" s="44"/>
      <c r="Q34" s="24">
        <v>19</v>
      </c>
      <c r="R34" s="30">
        <f>R28-R31</f>
        <v>107638700</v>
      </c>
      <c r="S34" s="35" t="s">
        <v>76</v>
      </c>
      <c r="T34" s="30">
        <f>T28-T31</f>
        <v>115359497</v>
      </c>
      <c r="U34" s="35">
        <v>77.8</v>
      </c>
      <c r="V34" s="30">
        <f>V28-V31</f>
        <v>135328323</v>
      </c>
      <c r="W34" s="35">
        <v>97.1</v>
      </c>
      <c r="X34" s="30">
        <f>X28-X31</f>
        <v>106332100</v>
      </c>
      <c r="Y34" s="35">
        <v>97.1</v>
      </c>
      <c r="Z34" s="30">
        <f>Z28-Z31</f>
        <v>154042600</v>
      </c>
      <c r="AA34" s="35">
        <v>131.69999999999999</v>
      </c>
      <c r="AB34" s="30">
        <f>AB28-AB31</f>
        <v>113390100</v>
      </c>
      <c r="AC34" s="35">
        <v>96.8</v>
      </c>
      <c r="AD34" s="30">
        <f>AD28-AD31</f>
        <v>193058800</v>
      </c>
      <c r="AE34" s="35">
        <v>115.1</v>
      </c>
      <c r="AF34" s="30">
        <f>AF28-AF31</f>
        <v>104570100</v>
      </c>
      <c r="AG34" s="35">
        <v>66</v>
      </c>
      <c r="AH34" s="54">
        <f>AH28-AH31</f>
        <v>0</v>
      </c>
      <c r="AI34" s="56">
        <v>0</v>
      </c>
      <c r="AJ34" s="54">
        <f>AJ28-AJ31</f>
        <v>0</v>
      </c>
      <c r="AK34" s="56">
        <v>0</v>
      </c>
      <c r="AL34" s="24">
        <v>19</v>
      </c>
      <c r="AM34" s="6"/>
    </row>
    <row r="35" spans="2:39" ht="14.25" customHeight="1" x14ac:dyDescent="0.15">
      <c r="B35" s="14"/>
      <c r="C35" s="143"/>
      <c r="D35" s="19"/>
      <c r="E35" s="24">
        <v>20</v>
      </c>
      <c r="F35" s="29">
        <f>F34</f>
        <v>129612311</v>
      </c>
      <c r="G35" s="35">
        <v>132.30000000000001</v>
      </c>
      <c r="H35" s="29">
        <f>F35+H34</f>
        <v>311869311</v>
      </c>
      <c r="I35" s="35">
        <v>176.7</v>
      </c>
      <c r="J35" s="29">
        <f>H35+J34</f>
        <v>379757711</v>
      </c>
      <c r="K35" s="35">
        <v>184.8</v>
      </c>
      <c r="L35" s="29">
        <f>J35+L34</f>
        <v>446361711</v>
      </c>
      <c r="M35" s="35">
        <v>136.9</v>
      </c>
      <c r="N35" s="40"/>
      <c r="O35" s="143"/>
      <c r="P35" s="44"/>
      <c r="Q35" s="24">
        <v>20</v>
      </c>
      <c r="R35" s="29">
        <f>L35+R34</f>
        <v>554000411</v>
      </c>
      <c r="S35" s="35">
        <v>169.9</v>
      </c>
      <c r="T35" s="29">
        <f>R35+T34</f>
        <v>669359908</v>
      </c>
      <c r="U35" s="35">
        <v>141.1</v>
      </c>
      <c r="V35" s="29">
        <f>T35+V34</f>
        <v>804688231</v>
      </c>
      <c r="W35" s="35">
        <v>131.1</v>
      </c>
      <c r="X35" s="29">
        <f>V35+X34</f>
        <v>911020331</v>
      </c>
      <c r="Y35" s="35">
        <v>131.1</v>
      </c>
      <c r="Z35" s="29">
        <f>X35+Z34</f>
        <v>1065062931</v>
      </c>
      <c r="AA35" s="35">
        <v>123.7</v>
      </c>
      <c r="AB35" s="29">
        <f>Z35+AB34</f>
        <v>1178453031</v>
      </c>
      <c r="AC35" s="35">
        <v>120.5</v>
      </c>
      <c r="AD35" s="29">
        <f>AB35+AD34</f>
        <v>1371511831</v>
      </c>
      <c r="AE35" s="35">
        <v>119.7</v>
      </c>
      <c r="AF35" s="29">
        <f>AD35+AF34</f>
        <v>1476081931</v>
      </c>
      <c r="AG35" s="35">
        <v>113.2</v>
      </c>
      <c r="AH35" s="55">
        <f>AF35+AH34</f>
        <v>1476081931</v>
      </c>
      <c r="AI35" s="56">
        <v>113.2</v>
      </c>
      <c r="AJ35" s="55">
        <f>AH35+AJ34</f>
        <v>1476081931</v>
      </c>
      <c r="AK35" s="56">
        <v>113.2</v>
      </c>
      <c r="AL35" s="24">
        <v>20</v>
      </c>
      <c r="AM35" s="6"/>
    </row>
    <row r="36" spans="2:39" ht="7.5" customHeight="1" x14ac:dyDescent="0.15">
      <c r="B36" s="14"/>
      <c r="C36" s="19"/>
      <c r="D36" s="19"/>
      <c r="E36" s="24"/>
      <c r="F36" s="29"/>
      <c r="G36" s="36"/>
      <c r="H36" s="29"/>
      <c r="I36" s="36"/>
      <c r="J36" s="29"/>
      <c r="K36" s="36"/>
      <c r="L36" s="29"/>
      <c r="M36" s="36"/>
      <c r="N36" s="40"/>
      <c r="O36" s="44"/>
      <c r="P36" s="44"/>
      <c r="Q36" s="24"/>
      <c r="R36" s="29"/>
      <c r="S36" s="36"/>
      <c r="T36" s="29"/>
      <c r="U36" s="36"/>
      <c r="V36" s="29"/>
      <c r="W36" s="36"/>
      <c r="X36" s="29"/>
      <c r="Y36" s="36"/>
      <c r="Z36" s="29"/>
      <c r="AA36" s="36"/>
      <c r="AB36" s="29"/>
      <c r="AC36" s="36"/>
      <c r="AD36" s="29"/>
      <c r="AE36" s="36"/>
      <c r="AF36" s="29"/>
      <c r="AG36" s="36"/>
      <c r="AH36" s="55"/>
      <c r="AI36" s="57"/>
      <c r="AJ36" s="55"/>
      <c r="AK36" s="57"/>
      <c r="AL36" s="24"/>
      <c r="AM36" s="6"/>
    </row>
    <row r="37" spans="2:39" ht="14.25" customHeight="1" x14ac:dyDescent="0.15">
      <c r="B37" s="14"/>
      <c r="C37" s="143" t="s">
        <v>33</v>
      </c>
      <c r="D37" s="19"/>
      <c r="E37" s="24">
        <v>21</v>
      </c>
      <c r="F37" s="30">
        <v>302796000</v>
      </c>
      <c r="G37" s="35">
        <v>171.4</v>
      </c>
      <c r="H37" s="30">
        <v>69879300</v>
      </c>
      <c r="I37" s="35">
        <v>30.8</v>
      </c>
      <c r="J37" s="30">
        <v>132382900</v>
      </c>
      <c r="K37" s="35">
        <v>84.2</v>
      </c>
      <c r="L37" s="30">
        <v>165516200</v>
      </c>
      <c r="M37" s="35">
        <v>72.5</v>
      </c>
      <c r="N37" s="40"/>
      <c r="O37" s="144" t="s">
        <v>33</v>
      </c>
      <c r="P37" s="44"/>
      <c r="Q37" s="24">
        <v>21</v>
      </c>
      <c r="R37" s="30">
        <v>131607500</v>
      </c>
      <c r="S37" s="35">
        <v>46.3</v>
      </c>
      <c r="T37" s="30">
        <v>133370000</v>
      </c>
      <c r="U37" s="35">
        <v>61</v>
      </c>
      <c r="V37" s="30">
        <v>248836300</v>
      </c>
      <c r="W37" s="35">
        <v>184.2</v>
      </c>
      <c r="X37" s="30">
        <v>126832500</v>
      </c>
      <c r="Y37" s="35">
        <v>184.2</v>
      </c>
      <c r="Z37" s="30">
        <v>56133500</v>
      </c>
      <c r="AA37" s="35">
        <v>34.6</v>
      </c>
      <c r="AB37" s="30">
        <v>128249600</v>
      </c>
      <c r="AC37" s="35">
        <v>87.4</v>
      </c>
      <c r="AD37" s="30">
        <v>90755800</v>
      </c>
      <c r="AE37" s="35" t="s">
        <v>74</v>
      </c>
      <c r="AF37" s="30">
        <v>8965900</v>
      </c>
      <c r="AG37" s="35">
        <v>0</v>
      </c>
      <c r="AH37" s="54">
        <v>-3305800</v>
      </c>
      <c r="AI37" s="56">
        <v>0</v>
      </c>
      <c r="AJ37" s="54">
        <v>0</v>
      </c>
      <c r="AK37" s="56">
        <v>0</v>
      </c>
      <c r="AL37" s="24">
        <v>21</v>
      </c>
      <c r="AM37" s="6"/>
    </row>
    <row r="38" spans="2:39" ht="14.25" customHeight="1" x14ac:dyDescent="0.15">
      <c r="B38" s="14"/>
      <c r="C38" s="143"/>
      <c r="D38" s="19"/>
      <c r="E38" s="24">
        <v>22</v>
      </c>
      <c r="F38" s="29">
        <f>F37</f>
        <v>302796000</v>
      </c>
      <c r="G38" s="35">
        <v>171.4</v>
      </c>
      <c r="H38" s="29">
        <f>F38+H37</f>
        <v>372675300</v>
      </c>
      <c r="I38" s="35">
        <v>92.3</v>
      </c>
      <c r="J38" s="29">
        <f>H38+J37</f>
        <v>505058200</v>
      </c>
      <c r="K38" s="35">
        <v>90</v>
      </c>
      <c r="L38" s="29">
        <f>J38+L37</f>
        <v>670574400</v>
      </c>
      <c r="M38" s="35">
        <v>85</v>
      </c>
      <c r="N38" s="40"/>
      <c r="O38" s="144"/>
      <c r="P38" s="44"/>
      <c r="Q38" s="24">
        <v>22</v>
      </c>
      <c r="R38" s="29">
        <f>L38+R37</f>
        <v>802181900</v>
      </c>
      <c r="S38" s="35">
        <v>74.7</v>
      </c>
      <c r="T38" s="29">
        <f>R38+T37</f>
        <v>935551900</v>
      </c>
      <c r="U38" s="35">
        <v>72.400000000000006</v>
      </c>
      <c r="V38" s="29">
        <f>T38+V37</f>
        <v>1184388200</v>
      </c>
      <c r="W38" s="35">
        <v>83</v>
      </c>
      <c r="X38" s="29">
        <f>V38+X37</f>
        <v>1311220700</v>
      </c>
      <c r="Y38" s="35">
        <v>83</v>
      </c>
      <c r="Z38" s="29">
        <f>X38+Z37</f>
        <v>1367354200</v>
      </c>
      <c r="AA38" s="35">
        <v>82.2</v>
      </c>
      <c r="AB38" s="29">
        <f>Z38+AB37</f>
        <v>1495603800</v>
      </c>
      <c r="AC38" s="35">
        <v>82.6</v>
      </c>
      <c r="AD38" s="29">
        <f>AB38+AD37</f>
        <v>1586359600</v>
      </c>
      <c r="AE38" s="35">
        <v>87.4</v>
      </c>
      <c r="AF38" s="29">
        <f>AD38+AF37</f>
        <v>1595325500</v>
      </c>
      <c r="AG38" s="35">
        <v>88.2</v>
      </c>
      <c r="AH38" s="55">
        <f>AF38+AH37</f>
        <v>1592019700</v>
      </c>
      <c r="AI38" s="56">
        <v>88.3</v>
      </c>
      <c r="AJ38" s="55">
        <f>AH38+AJ37</f>
        <v>1592019700</v>
      </c>
      <c r="AK38" s="56">
        <v>88.3</v>
      </c>
      <c r="AL38" s="24">
        <v>22</v>
      </c>
      <c r="AM38" s="6"/>
    </row>
    <row r="39" spans="2:39" ht="7.5" customHeight="1" x14ac:dyDescent="0.15">
      <c r="B39" s="14"/>
      <c r="C39" s="19"/>
      <c r="D39" s="19"/>
      <c r="E39" s="24"/>
      <c r="F39" s="29"/>
      <c r="G39" s="36"/>
      <c r="H39" s="29"/>
      <c r="I39" s="36"/>
      <c r="J39" s="29"/>
      <c r="K39" s="36"/>
      <c r="L39" s="29"/>
      <c r="M39" s="36"/>
      <c r="N39" s="40"/>
      <c r="O39" s="44"/>
      <c r="P39" s="44"/>
      <c r="Q39" s="24"/>
      <c r="R39" s="29"/>
      <c r="S39" s="36"/>
      <c r="T39" s="29"/>
      <c r="U39" s="36"/>
      <c r="V39" s="29"/>
      <c r="W39" s="36"/>
      <c r="X39" s="29"/>
      <c r="Y39" s="36"/>
      <c r="Z39" s="29"/>
      <c r="AA39" s="36"/>
      <c r="AB39" s="29"/>
      <c r="AC39" s="36"/>
      <c r="AD39" s="29"/>
      <c r="AE39" s="36"/>
      <c r="AF39" s="29"/>
      <c r="AG39" s="36"/>
      <c r="AH39" s="55"/>
      <c r="AI39" s="57"/>
      <c r="AJ39" s="55"/>
      <c r="AK39" s="57"/>
      <c r="AL39" s="24"/>
      <c r="AM39" s="6"/>
    </row>
    <row r="40" spans="2:39" ht="14.25" customHeight="1" x14ac:dyDescent="0.15">
      <c r="B40" s="14"/>
      <c r="C40" s="143" t="s">
        <v>35</v>
      </c>
      <c r="D40" s="19"/>
      <c r="E40" s="24">
        <v>23</v>
      </c>
      <c r="F40" s="30">
        <v>84691845</v>
      </c>
      <c r="G40" s="35">
        <v>94.9</v>
      </c>
      <c r="H40" s="30">
        <v>81279777</v>
      </c>
      <c r="I40" s="35">
        <v>86.1</v>
      </c>
      <c r="J40" s="30">
        <v>84018264</v>
      </c>
      <c r="K40" s="35">
        <v>88.4</v>
      </c>
      <c r="L40" s="30">
        <v>88904819</v>
      </c>
      <c r="M40" s="35">
        <v>98.8</v>
      </c>
      <c r="N40" s="40"/>
      <c r="O40" s="144" t="s">
        <v>35</v>
      </c>
      <c r="P40" s="44"/>
      <c r="Q40" s="24">
        <v>23</v>
      </c>
      <c r="R40" s="30">
        <v>90692674</v>
      </c>
      <c r="S40" s="35">
        <v>92</v>
      </c>
      <c r="T40" s="30">
        <v>87545010</v>
      </c>
      <c r="U40" s="35">
        <v>87.6</v>
      </c>
      <c r="V40" s="30">
        <v>109539574</v>
      </c>
      <c r="W40" s="35">
        <v>115.5</v>
      </c>
      <c r="X40" s="30">
        <v>80300023</v>
      </c>
      <c r="Y40" s="35">
        <v>115.5</v>
      </c>
      <c r="Z40" s="30">
        <v>81921590</v>
      </c>
      <c r="AA40" s="35">
        <v>95.1</v>
      </c>
      <c r="AB40" s="30">
        <v>95697816</v>
      </c>
      <c r="AC40" s="35">
        <v>102.3</v>
      </c>
      <c r="AD40" s="30">
        <v>81930736</v>
      </c>
      <c r="AE40" s="35">
        <v>99.7</v>
      </c>
      <c r="AF40" s="30">
        <v>78549581</v>
      </c>
      <c r="AG40" s="35">
        <v>97.7</v>
      </c>
      <c r="AH40" s="54">
        <v>0</v>
      </c>
      <c r="AI40" s="56">
        <v>0</v>
      </c>
      <c r="AJ40" s="54">
        <v>0</v>
      </c>
      <c r="AK40" s="56">
        <v>0</v>
      </c>
      <c r="AL40" s="24">
        <v>23</v>
      </c>
      <c r="AM40" s="6"/>
    </row>
    <row r="41" spans="2:39" ht="14.25" customHeight="1" x14ac:dyDescent="0.15">
      <c r="B41" s="14"/>
      <c r="C41" s="143"/>
      <c r="D41" s="19"/>
      <c r="E41" s="24">
        <v>24</v>
      </c>
      <c r="F41" s="29">
        <f>F40</f>
        <v>84691845</v>
      </c>
      <c r="G41" s="35">
        <v>94.9</v>
      </c>
      <c r="H41" s="29">
        <f>F41+H40</f>
        <v>165971622</v>
      </c>
      <c r="I41" s="35">
        <v>90.4</v>
      </c>
      <c r="J41" s="29">
        <f>H41+J40</f>
        <v>249989886</v>
      </c>
      <c r="K41" s="35">
        <v>89.7</v>
      </c>
      <c r="L41" s="29">
        <f>J41+L40</f>
        <v>338894705</v>
      </c>
      <c r="M41" s="35">
        <v>91.9</v>
      </c>
      <c r="N41" s="40"/>
      <c r="O41" s="144"/>
      <c r="P41" s="44"/>
      <c r="Q41" s="24">
        <v>24</v>
      </c>
      <c r="R41" s="29">
        <f>L41+R40</f>
        <v>429587379</v>
      </c>
      <c r="S41" s="35">
        <v>91.9</v>
      </c>
      <c r="T41" s="29">
        <f>R41+T40</f>
        <v>517132389</v>
      </c>
      <c r="U41" s="35">
        <v>91.2</v>
      </c>
      <c r="V41" s="29">
        <f>T41+V40</f>
        <v>626671963</v>
      </c>
      <c r="W41" s="35">
        <v>94.6</v>
      </c>
      <c r="X41" s="29">
        <f>V41+X40</f>
        <v>706971986</v>
      </c>
      <c r="Y41" s="35">
        <v>94.6</v>
      </c>
      <c r="Z41" s="29">
        <f>X41+Z40</f>
        <v>788893576</v>
      </c>
      <c r="AA41" s="35">
        <v>94.4</v>
      </c>
      <c r="AB41" s="29">
        <f>Z41+AB40</f>
        <v>884591392</v>
      </c>
      <c r="AC41" s="35">
        <v>95.2</v>
      </c>
      <c r="AD41" s="29">
        <f>AB41+AD40</f>
        <v>966522128</v>
      </c>
      <c r="AE41" s="35">
        <v>95.6</v>
      </c>
      <c r="AF41" s="29">
        <f>AD41+AF40</f>
        <v>1045071709</v>
      </c>
      <c r="AG41" s="35">
        <v>95.7</v>
      </c>
      <c r="AH41" s="55">
        <f>AF41+AH40</f>
        <v>1045071709</v>
      </c>
      <c r="AI41" s="56">
        <v>95.7</v>
      </c>
      <c r="AJ41" s="55">
        <f>AH41+AJ40</f>
        <v>1045071709</v>
      </c>
      <c r="AK41" s="56">
        <v>95.7</v>
      </c>
      <c r="AL41" s="24">
        <v>24</v>
      </c>
      <c r="AM41" s="6"/>
    </row>
    <row r="42" spans="2:39" ht="7.5" customHeight="1" x14ac:dyDescent="0.15">
      <c r="B42" s="14"/>
      <c r="C42" s="19"/>
      <c r="D42" s="19"/>
      <c r="E42" s="24"/>
      <c r="F42" s="29"/>
      <c r="G42" s="36"/>
      <c r="H42" s="29"/>
      <c r="I42" s="36"/>
      <c r="J42" s="29"/>
      <c r="K42" s="36"/>
      <c r="L42" s="29"/>
      <c r="M42" s="36"/>
      <c r="N42" s="40"/>
      <c r="O42" s="44"/>
      <c r="P42" s="44"/>
      <c r="Q42" s="24"/>
      <c r="R42" s="29"/>
      <c r="S42" s="36"/>
      <c r="T42" s="29"/>
      <c r="U42" s="36"/>
      <c r="V42" s="29"/>
      <c r="W42" s="36"/>
      <c r="X42" s="29"/>
      <c r="Y42" s="36"/>
      <c r="Z42" s="29"/>
      <c r="AA42" s="36"/>
      <c r="AB42" s="29"/>
      <c r="AC42" s="36"/>
      <c r="AD42" s="29"/>
      <c r="AE42" s="36"/>
      <c r="AF42" s="29"/>
      <c r="AG42" s="36"/>
      <c r="AH42" s="55"/>
      <c r="AI42" s="57"/>
      <c r="AJ42" s="55"/>
      <c r="AK42" s="57"/>
      <c r="AL42" s="24"/>
      <c r="AM42" s="6"/>
    </row>
    <row r="43" spans="2:39" ht="14.25" customHeight="1" x14ac:dyDescent="0.15">
      <c r="B43" s="14"/>
      <c r="C43" s="143" t="s">
        <v>38</v>
      </c>
      <c r="D43" s="19"/>
      <c r="E43" s="24">
        <v>25</v>
      </c>
      <c r="F43" s="30">
        <v>7928250</v>
      </c>
      <c r="G43" s="35">
        <v>142.19999999999999</v>
      </c>
      <c r="H43" s="30">
        <v>9949700</v>
      </c>
      <c r="I43" s="35">
        <v>67.099999999999994</v>
      </c>
      <c r="J43" s="30">
        <v>16152550</v>
      </c>
      <c r="K43" s="35">
        <v>81.2</v>
      </c>
      <c r="L43" s="30">
        <v>16382050</v>
      </c>
      <c r="M43" s="35">
        <v>76.5</v>
      </c>
      <c r="N43" s="40"/>
      <c r="O43" s="144" t="s">
        <v>38</v>
      </c>
      <c r="P43" s="44"/>
      <c r="Q43" s="24">
        <v>25</v>
      </c>
      <c r="R43" s="30">
        <v>16404850</v>
      </c>
      <c r="S43" s="35">
        <v>91.7</v>
      </c>
      <c r="T43" s="30">
        <v>18248350</v>
      </c>
      <c r="U43" s="35">
        <v>103.8</v>
      </c>
      <c r="V43" s="30">
        <v>19684750</v>
      </c>
      <c r="W43" s="35">
        <v>95.5</v>
      </c>
      <c r="X43" s="30">
        <v>22092000</v>
      </c>
      <c r="Y43" s="35">
        <v>95.5</v>
      </c>
      <c r="Z43" s="30">
        <v>15386800</v>
      </c>
      <c r="AA43" s="35">
        <v>110</v>
      </c>
      <c r="AB43" s="30">
        <v>3261200</v>
      </c>
      <c r="AC43" s="35">
        <v>133.19999999999999</v>
      </c>
      <c r="AD43" s="30">
        <v>500</v>
      </c>
      <c r="AE43" s="35" t="s">
        <v>81</v>
      </c>
      <c r="AF43" s="30">
        <v>0</v>
      </c>
      <c r="AG43" s="35" t="s">
        <v>80</v>
      </c>
      <c r="AH43" s="54">
        <v>0</v>
      </c>
      <c r="AI43" s="56">
        <v>0</v>
      </c>
      <c r="AJ43" s="54">
        <v>0</v>
      </c>
      <c r="AK43" s="56">
        <v>0</v>
      </c>
      <c r="AL43" s="24">
        <v>25</v>
      </c>
      <c r="AM43" s="6"/>
    </row>
    <row r="44" spans="2:39" ht="14.25" customHeight="1" x14ac:dyDescent="0.15">
      <c r="B44" s="14"/>
      <c r="C44" s="143"/>
      <c r="D44" s="19"/>
      <c r="E44" s="24">
        <v>26</v>
      </c>
      <c r="F44" s="29">
        <f>F43</f>
        <v>7928250</v>
      </c>
      <c r="G44" s="35">
        <v>142.19999999999999</v>
      </c>
      <c r="H44" s="29">
        <f>F44+H43</f>
        <v>17877950</v>
      </c>
      <c r="I44" s="35">
        <v>87.6</v>
      </c>
      <c r="J44" s="29">
        <f>H44+J43</f>
        <v>34030500</v>
      </c>
      <c r="K44" s="35">
        <v>84.5</v>
      </c>
      <c r="L44" s="29">
        <f>J44+L43</f>
        <v>50412550</v>
      </c>
      <c r="M44" s="35">
        <v>81.7</v>
      </c>
      <c r="N44" s="40"/>
      <c r="O44" s="144"/>
      <c r="P44" s="44"/>
      <c r="Q44" s="24">
        <v>26</v>
      </c>
      <c r="R44" s="29">
        <f>L44+R43</f>
        <v>66817400</v>
      </c>
      <c r="S44" s="35">
        <v>84</v>
      </c>
      <c r="T44" s="29">
        <f>R44+T43</f>
        <v>85065750</v>
      </c>
      <c r="U44" s="35">
        <v>87.6</v>
      </c>
      <c r="V44" s="29">
        <f>T44+V43</f>
        <v>104750500</v>
      </c>
      <c r="W44" s="35">
        <v>88.9</v>
      </c>
      <c r="X44" s="29">
        <f>V44+X43</f>
        <v>126842500</v>
      </c>
      <c r="Y44" s="35">
        <v>88.9</v>
      </c>
      <c r="Z44" s="29">
        <f>X44+Z43</f>
        <v>142229300</v>
      </c>
      <c r="AA44" s="35">
        <v>93</v>
      </c>
      <c r="AB44" s="29">
        <f>Z44+AB43</f>
        <v>145490500</v>
      </c>
      <c r="AC44" s="35">
        <v>93.6</v>
      </c>
      <c r="AD44" s="29">
        <f>AB44+AD43</f>
        <v>145491000</v>
      </c>
      <c r="AE44" s="35">
        <v>93</v>
      </c>
      <c r="AF44" s="29">
        <f>AD44+AF43</f>
        <v>145491000</v>
      </c>
      <c r="AG44" s="35">
        <v>92.5</v>
      </c>
      <c r="AH44" s="55">
        <f>AF44+AH43</f>
        <v>145491000</v>
      </c>
      <c r="AI44" s="56">
        <v>92.5</v>
      </c>
      <c r="AJ44" s="55">
        <f>AH44+AJ43</f>
        <v>145491000</v>
      </c>
      <c r="AK44" s="56">
        <v>92.5</v>
      </c>
      <c r="AL44" s="24">
        <v>26</v>
      </c>
      <c r="AM44" s="6"/>
    </row>
    <row r="45" spans="2:39" ht="7.5" customHeight="1" x14ac:dyDescent="0.15">
      <c r="B45" s="14"/>
      <c r="C45" s="19"/>
      <c r="D45" s="19"/>
      <c r="E45" s="24"/>
      <c r="F45" s="29"/>
      <c r="G45" s="36"/>
      <c r="H45" s="29"/>
      <c r="I45" s="36"/>
      <c r="J45" s="29"/>
      <c r="K45" s="36"/>
      <c r="L45" s="29"/>
      <c r="M45" s="36"/>
      <c r="N45" s="40"/>
      <c r="O45" s="44"/>
      <c r="P45" s="44"/>
      <c r="Q45" s="24"/>
      <c r="R45" s="29"/>
      <c r="S45" s="36"/>
      <c r="T45" s="29"/>
      <c r="U45" s="36"/>
      <c r="V45" s="29"/>
      <c r="W45" s="36"/>
      <c r="X45" s="29"/>
      <c r="Y45" s="36"/>
      <c r="Z45" s="29"/>
      <c r="AA45" s="36"/>
      <c r="AB45" s="29"/>
      <c r="AC45" s="36"/>
      <c r="AD45" s="29"/>
      <c r="AE45" s="36"/>
      <c r="AF45" s="29"/>
      <c r="AG45" s="36"/>
      <c r="AH45" s="55"/>
      <c r="AI45" s="57"/>
      <c r="AJ45" s="55"/>
      <c r="AK45" s="57"/>
      <c r="AL45" s="24"/>
      <c r="AM45" s="6"/>
    </row>
    <row r="46" spans="2:39" ht="14.25" customHeight="1" x14ac:dyDescent="0.15">
      <c r="B46" s="14"/>
      <c r="C46" s="143" t="s">
        <v>42</v>
      </c>
      <c r="D46" s="19"/>
      <c r="E46" s="24">
        <v>27</v>
      </c>
      <c r="F46" s="30">
        <v>954577384</v>
      </c>
      <c r="G46" s="35">
        <v>107.1</v>
      </c>
      <c r="H46" s="30">
        <v>639752216</v>
      </c>
      <c r="I46" s="35">
        <v>84.5</v>
      </c>
      <c r="J46" s="30">
        <v>708295490</v>
      </c>
      <c r="K46" s="35">
        <v>105.3</v>
      </c>
      <c r="L46" s="30">
        <v>720075089</v>
      </c>
      <c r="M46" s="35">
        <v>93.9</v>
      </c>
      <c r="N46" s="40"/>
      <c r="O46" s="144" t="s">
        <v>42</v>
      </c>
      <c r="P46" s="44"/>
      <c r="Q46" s="24">
        <v>27</v>
      </c>
      <c r="R46" s="30">
        <v>864732549</v>
      </c>
      <c r="S46" s="35">
        <v>115.9</v>
      </c>
      <c r="T46" s="30">
        <v>698870033</v>
      </c>
      <c r="U46" s="35">
        <v>82.3</v>
      </c>
      <c r="V46" s="30">
        <v>721412022</v>
      </c>
      <c r="W46" s="35">
        <v>98</v>
      </c>
      <c r="X46" s="30">
        <v>850978943</v>
      </c>
      <c r="Y46" s="35">
        <v>98</v>
      </c>
      <c r="Z46" s="30">
        <v>536534795</v>
      </c>
      <c r="AA46" s="35">
        <v>80.5</v>
      </c>
      <c r="AB46" s="30">
        <v>1056270453</v>
      </c>
      <c r="AC46" s="35">
        <v>107</v>
      </c>
      <c r="AD46" s="30">
        <v>693686053</v>
      </c>
      <c r="AE46" s="35">
        <v>109.7</v>
      </c>
      <c r="AF46" s="30">
        <v>800473953</v>
      </c>
      <c r="AG46" s="35">
        <v>154.1</v>
      </c>
      <c r="AH46" s="54">
        <v>0</v>
      </c>
      <c r="AI46" s="56">
        <v>0</v>
      </c>
      <c r="AJ46" s="54">
        <v>0</v>
      </c>
      <c r="AK46" s="56">
        <v>0</v>
      </c>
      <c r="AL46" s="24">
        <f>Q46</f>
        <v>27</v>
      </c>
      <c r="AM46" s="6"/>
    </row>
    <row r="47" spans="2:39" ht="14.25" customHeight="1" x14ac:dyDescent="0.15">
      <c r="B47" s="14"/>
      <c r="C47" s="143"/>
      <c r="D47" s="19"/>
      <c r="E47" s="24">
        <v>28</v>
      </c>
      <c r="F47" s="29">
        <f>F46</f>
        <v>954577384</v>
      </c>
      <c r="G47" s="35">
        <v>107.1</v>
      </c>
      <c r="H47" s="29">
        <f>F47+H46</f>
        <v>1594329600</v>
      </c>
      <c r="I47" s="35">
        <v>96.7</v>
      </c>
      <c r="J47" s="29">
        <f>H47+J46</f>
        <v>2302625090</v>
      </c>
      <c r="K47" s="35">
        <v>99.2</v>
      </c>
      <c r="L47" s="29">
        <f>J47+L46</f>
        <v>3022700179</v>
      </c>
      <c r="M47" s="35">
        <v>97.9</v>
      </c>
      <c r="N47" s="40"/>
      <c r="O47" s="144"/>
      <c r="P47" s="44"/>
      <c r="Q47" s="24">
        <v>28</v>
      </c>
      <c r="R47" s="29">
        <f>L47+R46</f>
        <v>3887432728</v>
      </c>
      <c r="S47" s="35">
        <v>101.4</v>
      </c>
      <c r="T47" s="29">
        <f>R47+T46</f>
        <v>4586302761</v>
      </c>
      <c r="U47" s="35">
        <v>97.9</v>
      </c>
      <c r="V47" s="29">
        <f>T47+V46</f>
        <v>5307714783</v>
      </c>
      <c r="W47" s="35">
        <v>97.9</v>
      </c>
      <c r="X47" s="29">
        <f>V47+X46</f>
        <v>6158693726</v>
      </c>
      <c r="Y47" s="35">
        <v>97.9</v>
      </c>
      <c r="Z47" s="29">
        <f>X47+Z46</f>
        <v>6695228521</v>
      </c>
      <c r="AA47" s="35">
        <v>97.8</v>
      </c>
      <c r="AB47" s="29">
        <f>Z47+AB46</f>
        <v>7751498974</v>
      </c>
      <c r="AC47" s="35">
        <v>99</v>
      </c>
      <c r="AD47" s="29">
        <f>AB47+AD46</f>
        <v>8445185027</v>
      </c>
      <c r="AE47" s="35">
        <v>99.8</v>
      </c>
      <c r="AF47" s="29">
        <f>AD47+AF46</f>
        <v>9245658980</v>
      </c>
      <c r="AG47" s="35">
        <v>102.9</v>
      </c>
      <c r="AH47" s="55">
        <f>AF47+AH46</f>
        <v>9245658980</v>
      </c>
      <c r="AI47" s="56">
        <v>102.9</v>
      </c>
      <c r="AJ47" s="55">
        <f>AH47+AJ46</f>
        <v>9245658980</v>
      </c>
      <c r="AK47" s="56">
        <v>102.9</v>
      </c>
      <c r="AL47" s="24">
        <f>Q47</f>
        <v>28</v>
      </c>
      <c r="AM47" s="6"/>
    </row>
    <row r="48" spans="2:39" ht="7.5" customHeight="1" x14ac:dyDescent="0.15">
      <c r="B48" s="14"/>
      <c r="C48" s="19"/>
      <c r="D48" s="19"/>
      <c r="E48" s="24"/>
      <c r="F48" s="29"/>
      <c r="G48" s="36"/>
      <c r="H48" s="29"/>
      <c r="I48" s="36"/>
      <c r="J48" s="29"/>
      <c r="K48" s="36"/>
      <c r="L48" s="29"/>
      <c r="M48" s="36"/>
      <c r="N48" s="40"/>
      <c r="O48" s="44"/>
      <c r="P48" s="44"/>
      <c r="Q48" s="24"/>
      <c r="R48" s="29"/>
      <c r="S48" s="36"/>
      <c r="T48" s="29"/>
      <c r="U48" s="36"/>
      <c r="V48" s="29"/>
      <c r="W48" s="36"/>
      <c r="X48" s="29"/>
      <c r="Y48" s="36"/>
      <c r="Z48" s="29"/>
      <c r="AA48" s="36"/>
      <c r="AB48" s="29"/>
      <c r="AC48" s="36"/>
      <c r="AD48" s="29"/>
      <c r="AE48" s="36"/>
      <c r="AF48" s="29"/>
      <c r="AG48" s="36"/>
      <c r="AH48" s="55"/>
      <c r="AI48" s="57"/>
      <c r="AJ48" s="55"/>
      <c r="AK48" s="57"/>
      <c r="AL48" s="24"/>
      <c r="AM48" s="6"/>
    </row>
    <row r="49" spans="2:39" ht="13.5" customHeight="1" x14ac:dyDescent="0.15">
      <c r="B49" s="14"/>
      <c r="C49" s="143" t="s">
        <v>89</v>
      </c>
      <c r="D49" s="19"/>
      <c r="E49" s="24">
        <v>29</v>
      </c>
      <c r="F49" s="29">
        <v>0</v>
      </c>
      <c r="G49" s="36" t="s">
        <v>91</v>
      </c>
      <c r="H49" s="29">
        <v>185400</v>
      </c>
      <c r="I49" s="36" t="s">
        <v>19</v>
      </c>
      <c r="J49" s="29">
        <v>57500</v>
      </c>
      <c r="K49" s="36">
        <v>0</v>
      </c>
      <c r="L49" s="29">
        <v>0</v>
      </c>
      <c r="M49" s="36">
        <v>0</v>
      </c>
      <c r="N49" s="40"/>
      <c r="O49" s="143" t="s">
        <v>89</v>
      </c>
      <c r="P49" s="44"/>
      <c r="Q49" s="24">
        <v>29</v>
      </c>
      <c r="R49" s="29">
        <v>-39600</v>
      </c>
      <c r="S49" s="36">
        <v>0</v>
      </c>
      <c r="T49" s="29">
        <v>0</v>
      </c>
      <c r="U49" s="36">
        <v>0</v>
      </c>
      <c r="V49" s="29">
        <v>0</v>
      </c>
      <c r="W49" s="36">
        <v>0</v>
      </c>
      <c r="X49" s="29">
        <v>0</v>
      </c>
      <c r="Y49" s="36">
        <v>0</v>
      </c>
      <c r="Z49" s="29">
        <v>0</v>
      </c>
      <c r="AA49" s="36">
        <v>0</v>
      </c>
      <c r="AB49" s="29">
        <v>0</v>
      </c>
      <c r="AC49" s="36">
        <v>0</v>
      </c>
      <c r="AD49" s="29">
        <v>0</v>
      </c>
      <c r="AE49" s="36">
        <v>0</v>
      </c>
      <c r="AF49" s="29">
        <v>0</v>
      </c>
      <c r="AG49" s="36">
        <v>0</v>
      </c>
      <c r="AH49" s="55">
        <v>0</v>
      </c>
      <c r="AI49" s="57">
        <v>0</v>
      </c>
      <c r="AJ49" s="55">
        <v>0</v>
      </c>
      <c r="AK49" s="57">
        <v>0</v>
      </c>
      <c r="AL49" s="24">
        <f>Q49</f>
        <v>29</v>
      </c>
      <c r="AM49" s="6"/>
    </row>
    <row r="50" spans="2:39" ht="13.5" customHeight="1" x14ac:dyDescent="0.15">
      <c r="B50" s="14"/>
      <c r="C50" s="143"/>
      <c r="D50" s="19"/>
      <c r="E50" s="24">
        <v>30</v>
      </c>
      <c r="F50" s="29">
        <v>0</v>
      </c>
      <c r="G50" s="36" t="s">
        <v>91</v>
      </c>
      <c r="H50" s="29">
        <f>H49+F50</f>
        <v>185400</v>
      </c>
      <c r="I50" s="36" t="s">
        <v>90</v>
      </c>
      <c r="J50" s="29">
        <f>J49+H50</f>
        <v>242900</v>
      </c>
      <c r="K50" s="36" t="s">
        <v>90</v>
      </c>
      <c r="L50" s="29">
        <f>L49+J50</f>
        <v>242900</v>
      </c>
      <c r="M50" s="36" t="s">
        <v>90</v>
      </c>
      <c r="N50" s="40"/>
      <c r="O50" s="143"/>
      <c r="P50" s="44"/>
      <c r="Q50" s="24">
        <v>30</v>
      </c>
      <c r="R50" s="29">
        <f>L50+R49</f>
        <v>203300</v>
      </c>
      <c r="S50" s="36" t="s">
        <v>90</v>
      </c>
      <c r="T50" s="29">
        <f>T49+R50</f>
        <v>203300</v>
      </c>
      <c r="U50" s="36" t="s">
        <v>90</v>
      </c>
      <c r="V50" s="29">
        <f>V49+T50</f>
        <v>203300</v>
      </c>
      <c r="W50" s="36" t="s">
        <v>90</v>
      </c>
      <c r="X50" s="29">
        <f>X49+V50</f>
        <v>203300</v>
      </c>
      <c r="Y50" s="36" t="s">
        <v>90</v>
      </c>
      <c r="Z50" s="29">
        <f>Z49+X50</f>
        <v>203300</v>
      </c>
      <c r="AA50" s="36" t="s">
        <v>90</v>
      </c>
      <c r="AB50" s="29">
        <f>AB49+Z50</f>
        <v>203300</v>
      </c>
      <c r="AC50" s="36" t="s">
        <v>90</v>
      </c>
      <c r="AD50" s="29">
        <f>AD49+AB50</f>
        <v>203300</v>
      </c>
      <c r="AE50" s="36" t="s">
        <v>90</v>
      </c>
      <c r="AF50" s="29">
        <f>AF49+AD50</f>
        <v>203300</v>
      </c>
      <c r="AG50" s="36" t="s">
        <v>90</v>
      </c>
      <c r="AH50" s="55">
        <f>AH49+AF50</f>
        <v>203300</v>
      </c>
      <c r="AI50" s="36" t="s">
        <v>90</v>
      </c>
      <c r="AJ50" s="55">
        <f>AJ49+AH50</f>
        <v>203300</v>
      </c>
      <c r="AK50" s="57" t="s">
        <v>82</v>
      </c>
      <c r="AL50" s="24">
        <f>Q50</f>
        <v>30</v>
      </c>
      <c r="AM50" s="6"/>
    </row>
    <row r="51" spans="2:39" ht="7.5" customHeight="1" x14ac:dyDescent="0.15">
      <c r="B51" s="14"/>
      <c r="C51" s="19"/>
      <c r="D51" s="19"/>
      <c r="E51" s="24"/>
      <c r="F51" s="29"/>
      <c r="G51" s="36"/>
      <c r="H51" s="29"/>
      <c r="I51" s="36"/>
      <c r="J51" s="29"/>
      <c r="K51" s="36"/>
      <c r="L51" s="29"/>
      <c r="M51" s="36"/>
      <c r="N51" s="40"/>
      <c r="O51" s="44"/>
      <c r="P51" s="44"/>
      <c r="Q51" s="24"/>
      <c r="R51" s="29"/>
      <c r="S51" s="36"/>
      <c r="T51" s="29"/>
      <c r="U51" s="36"/>
      <c r="V51" s="29"/>
      <c r="W51" s="36"/>
      <c r="X51" s="29"/>
      <c r="Y51" s="36"/>
      <c r="Z51" s="29"/>
      <c r="AA51" s="36"/>
      <c r="AB51" s="29"/>
      <c r="AC51" s="36"/>
      <c r="AD51" s="29"/>
      <c r="AE51" s="36"/>
      <c r="AF51" s="29"/>
      <c r="AG51" s="36"/>
      <c r="AH51" s="55"/>
      <c r="AI51" s="57"/>
      <c r="AJ51" s="55"/>
      <c r="AK51" s="57"/>
      <c r="AL51" s="24"/>
      <c r="AM51" s="6"/>
    </row>
    <row r="52" spans="2:39" ht="13.5" customHeight="1" x14ac:dyDescent="0.15">
      <c r="B52" s="14"/>
      <c r="C52" s="145" t="s">
        <v>62</v>
      </c>
      <c r="D52" s="19"/>
      <c r="E52" s="24">
        <v>31</v>
      </c>
      <c r="F52" s="29">
        <v>48472900</v>
      </c>
      <c r="G52" s="36" t="s">
        <v>76</v>
      </c>
      <c r="H52" s="29">
        <v>39693200</v>
      </c>
      <c r="I52" s="36" t="s">
        <v>76</v>
      </c>
      <c r="J52" s="29">
        <v>58733000</v>
      </c>
      <c r="K52" s="36" t="s">
        <v>76</v>
      </c>
      <c r="L52" s="29">
        <v>57188100</v>
      </c>
      <c r="M52" s="36" t="s">
        <v>76</v>
      </c>
      <c r="N52" s="40"/>
      <c r="O52" s="145" t="s">
        <v>62</v>
      </c>
      <c r="P52" s="44"/>
      <c r="Q52" s="24">
        <v>31</v>
      </c>
      <c r="R52" s="29">
        <v>49753000</v>
      </c>
      <c r="S52" s="36" t="s">
        <v>76</v>
      </c>
      <c r="T52" s="29">
        <v>69049500</v>
      </c>
      <c r="U52" s="36" t="s">
        <v>76</v>
      </c>
      <c r="V52" s="29">
        <v>56117100</v>
      </c>
      <c r="W52" s="35">
        <v>149.30000000000001</v>
      </c>
      <c r="X52" s="29">
        <v>56664400</v>
      </c>
      <c r="Y52" s="35">
        <v>149.30000000000001</v>
      </c>
      <c r="Z52" s="29">
        <v>48556400</v>
      </c>
      <c r="AA52" s="35">
        <v>99.9</v>
      </c>
      <c r="AB52" s="29">
        <v>46264700</v>
      </c>
      <c r="AC52" s="35">
        <v>114</v>
      </c>
      <c r="AD52" s="29">
        <v>48563600</v>
      </c>
      <c r="AE52" s="35">
        <v>96.5</v>
      </c>
      <c r="AF52" s="29">
        <v>104006500</v>
      </c>
      <c r="AG52" s="35">
        <v>103.9</v>
      </c>
      <c r="AH52" s="55">
        <v>0</v>
      </c>
      <c r="AI52" s="57">
        <v>0</v>
      </c>
      <c r="AJ52" s="55">
        <v>0</v>
      </c>
      <c r="AK52" s="57">
        <v>0</v>
      </c>
      <c r="AL52" s="24">
        <f>Q52</f>
        <v>31</v>
      </c>
      <c r="AM52" s="6"/>
    </row>
    <row r="53" spans="2:39" ht="13.5" customHeight="1" x14ac:dyDescent="0.15">
      <c r="B53" s="14"/>
      <c r="C53" s="143"/>
      <c r="D53" s="19"/>
      <c r="E53" s="24">
        <v>32</v>
      </c>
      <c r="F53" s="29">
        <f>F52</f>
        <v>48472900</v>
      </c>
      <c r="G53" s="36" t="s">
        <v>76</v>
      </c>
      <c r="H53" s="29">
        <f>F53+H52</f>
        <v>88166100</v>
      </c>
      <c r="I53" s="36" t="s">
        <v>76</v>
      </c>
      <c r="J53" s="29">
        <f>H53+J52</f>
        <v>146899100</v>
      </c>
      <c r="K53" s="36" t="s">
        <v>76</v>
      </c>
      <c r="L53" s="29">
        <f>J53+L52</f>
        <v>204087200</v>
      </c>
      <c r="M53" s="36" t="s">
        <v>76</v>
      </c>
      <c r="N53" s="40"/>
      <c r="O53" s="143"/>
      <c r="P53" s="44"/>
      <c r="Q53" s="24">
        <v>32</v>
      </c>
      <c r="R53" s="29">
        <f>L53+R52</f>
        <v>253840200</v>
      </c>
      <c r="S53" s="36" t="s">
        <v>76</v>
      </c>
      <c r="T53" s="29">
        <f>R53+T52</f>
        <v>322889700</v>
      </c>
      <c r="U53" s="36" t="s">
        <v>76</v>
      </c>
      <c r="V53" s="29">
        <f>T53+V52</f>
        <v>379006800</v>
      </c>
      <c r="W53" s="35" t="s">
        <v>74</v>
      </c>
      <c r="X53" s="29">
        <f>V53+X52</f>
        <v>435671200</v>
      </c>
      <c r="Y53" s="35" t="s">
        <v>74</v>
      </c>
      <c r="Z53" s="29">
        <f>X53+Z52</f>
        <v>484227600</v>
      </c>
      <c r="AA53" s="35">
        <v>354.1</v>
      </c>
      <c r="AB53" s="29">
        <f>Z53+AB52</f>
        <v>530492300</v>
      </c>
      <c r="AC53" s="35">
        <v>299.2</v>
      </c>
      <c r="AD53" s="29">
        <f>AB53+AD52</f>
        <v>579055900</v>
      </c>
      <c r="AE53" s="35">
        <v>254.4</v>
      </c>
      <c r="AF53" s="29">
        <f>AD53+AF52</f>
        <v>683062400</v>
      </c>
      <c r="AG53" s="35">
        <v>208.4</v>
      </c>
      <c r="AH53" s="55">
        <f>AF53+AH52</f>
        <v>683062400</v>
      </c>
      <c r="AI53" s="56">
        <v>208.4</v>
      </c>
      <c r="AJ53" s="55">
        <f>AH53+AJ52</f>
        <v>683062400</v>
      </c>
      <c r="AK53" s="56">
        <v>208.4</v>
      </c>
      <c r="AL53" s="24">
        <f>Q53</f>
        <v>32</v>
      </c>
      <c r="AM53" s="6"/>
    </row>
    <row r="54" spans="2:39" ht="7.5" customHeight="1" x14ac:dyDescent="0.15">
      <c r="B54" s="14"/>
      <c r="C54" s="19"/>
      <c r="D54" s="19"/>
      <c r="E54" s="24"/>
      <c r="F54" s="29"/>
      <c r="G54" s="36"/>
      <c r="H54" s="29"/>
      <c r="I54" s="36"/>
      <c r="J54" s="29"/>
      <c r="K54" s="36"/>
      <c r="L54" s="29"/>
      <c r="M54" s="36"/>
      <c r="N54" s="40"/>
      <c r="O54" s="44"/>
      <c r="P54" s="44"/>
      <c r="Q54" s="24"/>
      <c r="R54" s="29"/>
      <c r="S54" s="36"/>
      <c r="T54" s="29"/>
      <c r="U54" s="36"/>
      <c r="V54" s="29"/>
      <c r="W54" s="36"/>
      <c r="X54" s="29"/>
      <c r="Y54" s="36"/>
      <c r="Z54" s="29"/>
      <c r="AA54" s="36"/>
      <c r="AB54" s="29"/>
      <c r="AC54" s="36"/>
      <c r="AD54" s="29"/>
      <c r="AE54" s="36"/>
      <c r="AF54" s="29"/>
      <c r="AG54" s="36"/>
      <c r="AH54" s="55"/>
      <c r="AI54" s="57"/>
      <c r="AJ54" s="55"/>
      <c r="AK54" s="57"/>
      <c r="AL54" s="24"/>
      <c r="AM54" s="6"/>
    </row>
    <row r="55" spans="2:39" ht="13.5" customHeight="1" x14ac:dyDescent="0.15">
      <c r="B55" s="14"/>
      <c r="C55" s="145" t="s">
        <v>73</v>
      </c>
      <c r="D55" s="19"/>
      <c r="E55" s="24">
        <v>33</v>
      </c>
      <c r="F55" s="29">
        <v>13572344700</v>
      </c>
      <c r="G55" s="36" t="s">
        <v>76</v>
      </c>
      <c r="H55" s="29">
        <v>-59359600</v>
      </c>
      <c r="I55" s="36">
        <v>0</v>
      </c>
      <c r="J55" s="29">
        <v>-40173300</v>
      </c>
      <c r="K55" s="36">
        <v>0</v>
      </c>
      <c r="L55" s="29">
        <v>-38057900</v>
      </c>
      <c r="M55" s="36">
        <v>0</v>
      </c>
      <c r="N55" s="40"/>
      <c r="O55" s="145" t="s">
        <v>73</v>
      </c>
      <c r="P55" s="44"/>
      <c r="Q55" s="24">
        <v>33</v>
      </c>
      <c r="R55" s="29">
        <v>-21914700</v>
      </c>
      <c r="S55" s="36">
        <v>0</v>
      </c>
      <c r="T55" s="29">
        <v>-11153100</v>
      </c>
      <c r="U55" s="36">
        <v>0</v>
      </c>
      <c r="V55" s="29">
        <v>-16711000</v>
      </c>
      <c r="W55" s="36">
        <v>0</v>
      </c>
      <c r="X55" s="29">
        <v>-17460100</v>
      </c>
      <c r="Y55" s="36">
        <v>0</v>
      </c>
      <c r="Z55" s="29">
        <v>-17134600</v>
      </c>
      <c r="AA55" s="36">
        <v>0</v>
      </c>
      <c r="AB55" s="29">
        <v>-7944500</v>
      </c>
      <c r="AC55" s="36">
        <v>0</v>
      </c>
      <c r="AD55" s="29">
        <v>-5926000</v>
      </c>
      <c r="AE55" s="36">
        <v>0</v>
      </c>
      <c r="AF55" s="29">
        <v>-5358000</v>
      </c>
      <c r="AG55" s="36">
        <v>0</v>
      </c>
      <c r="AH55" s="55">
        <v>-223600</v>
      </c>
      <c r="AI55" s="57">
        <v>0</v>
      </c>
      <c r="AJ55" s="55">
        <v>-540600</v>
      </c>
      <c r="AK55" s="57">
        <v>0</v>
      </c>
      <c r="AL55" s="24">
        <f>Q55</f>
        <v>33</v>
      </c>
      <c r="AM55" s="6"/>
    </row>
    <row r="56" spans="2:39" ht="13.5" customHeight="1" x14ac:dyDescent="0.15">
      <c r="B56" s="14"/>
      <c r="C56" s="143"/>
      <c r="D56" s="19"/>
      <c r="E56" s="24">
        <v>34</v>
      </c>
      <c r="F56" s="29">
        <f>F55</f>
        <v>13572344700</v>
      </c>
      <c r="G56" s="36" t="s">
        <v>76</v>
      </c>
      <c r="H56" s="29">
        <f>F56+H55</f>
        <v>13512985100</v>
      </c>
      <c r="I56" s="36" t="s">
        <v>76</v>
      </c>
      <c r="J56" s="29">
        <f>H56+J55</f>
        <v>13472811800</v>
      </c>
      <c r="K56" s="36" t="s">
        <v>76</v>
      </c>
      <c r="L56" s="29">
        <f>J56+L55</f>
        <v>13434753900</v>
      </c>
      <c r="M56" s="36" t="s">
        <v>76</v>
      </c>
      <c r="N56" s="40"/>
      <c r="O56" s="143"/>
      <c r="P56" s="44"/>
      <c r="Q56" s="24">
        <v>34</v>
      </c>
      <c r="R56" s="29">
        <f>L56+R55</f>
        <v>13412839200</v>
      </c>
      <c r="S56" s="36" t="s">
        <v>76</v>
      </c>
      <c r="T56" s="29">
        <f>R56+T55</f>
        <v>13401686100</v>
      </c>
      <c r="U56" s="36" t="s">
        <v>76</v>
      </c>
      <c r="V56" s="29">
        <f>T56+V55</f>
        <v>13384975100</v>
      </c>
      <c r="W56" s="36" t="s">
        <v>74</v>
      </c>
      <c r="X56" s="29">
        <f>V56+X55</f>
        <v>13367515000</v>
      </c>
      <c r="Y56" s="36" t="s">
        <v>74</v>
      </c>
      <c r="Z56" s="29">
        <f>X56+Z55</f>
        <v>13350380400</v>
      </c>
      <c r="AA56" s="36" t="s">
        <v>74</v>
      </c>
      <c r="AB56" s="29">
        <f>Z56+AB55</f>
        <v>13342435900</v>
      </c>
      <c r="AC56" s="36" t="s">
        <v>74</v>
      </c>
      <c r="AD56" s="29">
        <f>AB56+AD55</f>
        <v>13336509900</v>
      </c>
      <c r="AE56" s="36" t="s">
        <v>74</v>
      </c>
      <c r="AF56" s="29">
        <f>AD56+AF55</f>
        <v>13331151900</v>
      </c>
      <c r="AG56" s="36" t="s">
        <v>74</v>
      </c>
      <c r="AH56" s="55">
        <f>AF56+AH55</f>
        <v>13330928300</v>
      </c>
      <c r="AI56" s="57" t="s">
        <v>74</v>
      </c>
      <c r="AJ56" s="55">
        <f>AH56+AJ55</f>
        <v>13330387700</v>
      </c>
      <c r="AK56" s="57" t="s">
        <v>74</v>
      </c>
      <c r="AL56" s="24">
        <f>Q56</f>
        <v>34</v>
      </c>
      <c r="AM56" s="6"/>
    </row>
    <row r="57" spans="2:39" ht="7.5" customHeight="1" x14ac:dyDescent="0.15">
      <c r="B57" s="14"/>
      <c r="C57" s="19"/>
      <c r="D57" s="19"/>
      <c r="E57" s="24"/>
      <c r="F57" s="29"/>
      <c r="G57" s="36"/>
      <c r="H57" s="29"/>
      <c r="I57" s="36"/>
      <c r="J57" s="29"/>
      <c r="K57" s="36"/>
      <c r="L57" s="29"/>
      <c r="M57" s="36"/>
      <c r="N57" s="40"/>
      <c r="O57" s="44"/>
      <c r="P57" s="44"/>
      <c r="Q57" s="24"/>
      <c r="R57" s="29"/>
      <c r="S57" s="36"/>
      <c r="T57" s="29"/>
      <c r="U57" s="36"/>
      <c r="V57" s="29"/>
      <c r="W57" s="36"/>
      <c r="X57" s="29"/>
      <c r="Y57" s="36"/>
      <c r="Z57" s="29"/>
      <c r="AA57" s="36"/>
      <c r="AB57" s="29"/>
      <c r="AC57" s="36"/>
      <c r="AD57" s="29"/>
      <c r="AE57" s="36"/>
      <c r="AF57" s="29"/>
      <c r="AG57" s="36"/>
      <c r="AH57" s="55"/>
      <c r="AI57" s="57"/>
      <c r="AJ57" s="55"/>
      <c r="AK57" s="57"/>
      <c r="AL57" s="24"/>
      <c r="AM57" s="6"/>
    </row>
    <row r="58" spans="2:39" ht="14.25" customHeight="1" x14ac:dyDescent="0.15">
      <c r="B58" s="14"/>
      <c r="C58" s="143" t="s">
        <v>40</v>
      </c>
      <c r="D58" s="19"/>
      <c r="E58" s="24">
        <v>35</v>
      </c>
      <c r="F58" s="30">
        <v>8858800</v>
      </c>
      <c r="G58" s="35">
        <v>76</v>
      </c>
      <c r="H58" s="30">
        <v>0</v>
      </c>
      <c r="I58" s="35">
        <v>0</v>
      </c>
      <c r="J58" s="30">
        <v>-41100</v>
      </c>
      <c r="K58" s="35">
        <v>0</v>
      </c>
      <c r="L58" s="30">
        <v>0</v>
      </c>
      <c r="M58" s="35">
        <v>0</v>
      </c>
      <c r="N58" s="40"/>
      <c r="O58" s="144" t="s">
        <v>40</v>
      </c>
      <c r="P58" s="44"/>
      <c r="Q58" s="24">
        <v>35</v>
      </c>
      <c r="R58" s="30">
        <v>-7000</v>
      </c>
      <c r="S58" s="35">
        <v>0</v>
      </c>
      <c r="T58" s="30">
        <v>-40700</v>
      </c>
      <c r="U58" s="35">
        <v>0</v>
      </c>
      <c r="V58" s="30">
        <v>0</v>
      </c>
      <c r="W58" s="35">
        <v>0</v>
      </c>
      <c r="X58" s="30">
        <v>-61600</v>
      </c>
      <c r="Y58" s="35">
        <v>0</v>
      </c>
      <c r="Z58" s="30">
        <v>2800</v>
      </c>
      <c r="AA58" s="35" t="s">
        <v>76</v>
      </c>
      <c r="AB58" s="30">
        <v>-5200</v>
      </c>
      <c r="AC58" s="35">
        <v>0</v>
      </c>
      <c r="AD58" s="30">
        <v>0</v>
      </c>
      <c r="AE58" s="35">
        <v>0</v>
      </c>
      <c r="AF58" s="30">
        <v>0</v>
      </c>
      <c r="AG58" s="35" t="s">
        <v>80</v>
      </c>
      <c r="AH58" s="54">
        <v>0</v>
      </c>
      <c r="AI58" s="56">
        <v>0</v>
      </c>
      <c r="AJ58" s="54">
        <v>0</v>
      </c>
      <c r="AK58" s="56">
        <v>0</v>
      </c>
      <c r="AL58" s="24">
        <f>Q58</f>
        <v>35</v>
      </c>
      <c r="AM58" s="6"/>
    </row>
    <row r="59" spans="2:39" ht="14.25" customHeight="1" x14ac:dyDescent="0.15">
      <c r="B59" s="14"/>
      <c r="C59" s="143"/>
      <c r="D59" s="19"/>
      <c r="E59" s="24">
        <v>36</v>
      </c>
      <c r="F59" s="29">
        <f>F58</f>
        <v>8858800</v>
      </c>
      <c r="G59" s="35">
        <v>76</v>
      </c>
      <c r="H59" s="29">
        <f>F59+H58</f>
        <v>8858800</v>
      </c>
      <c r="I59" s="35">
        <v>76.7</v>
      </c>
      <c r="J59" s="29">
        <f>H59+J58</f>
        <v>8817700</v>
      </c>
      <c r="K59" s="35">
        <v>80.3</v>
      </c>
      <c r="L59" s="29">
        <f>J59+L58</f>
        <v>8817700</v>
      </c>
      <c r="M59" s="35">
        <v>80.3</v>
      </c>
      <c r="N59" s="40"/>
      <c r="O59" s="144"/>
      <c r="P59" s="44"/>
      <c r="Q59" s="24">
        <v>36</v>
      </c>
      <c r="R59" s="29">
        <f>L59+R58</f>
        <v>8810700</v>
      </c>
      <c r="S59" s="35">
        <v>84.6</v>
      </c>
      <c r="T59" s="29">
        <f>R59+T58</f>
        <v>8770000</v>
      </c>
      <c r="U59" s="35">
        <v>84.3</v>
      </c>
      <c r="V59" s="29">
        <f>T59+V58</f>
        <v>8770000</v>
      </c>
      <c r="W59" s="35">
        <v>84.3</v>
      </c>
      <c r="X59" s="29">
        <f>V59+X58</f>
        <v>8708400</v>
      </c>
      <c r="Y59" s="35">
        <v>84.3</v>
      </c>
      <c r="Z59" s="29">
        <f>X59+Z58</f>
        <v>8711200</v>
      </c>
      <c r="AA59" s="35">
        <v>84.1</v>
      </c>
      <c r="AB59" s="29">
        <f>Z59+AB58</f>
        <v>8706000</v>
      </c>
      <c r="AC59" s="35">
        <v>85.7</v>
      </c>
      <c r="AD59" s="29">
        <f>AB59+AD58</f>
        <v>8706000</v>
      </c>
      <c r="AE59" s="35">
        <v>85.8</v>
      </c>
      <c r="AF59" s="29">
        <f>AD59+AF58</f>
        <v>8706000</v>
      </c>
      <c r="AG59" s="35">
        <v>85.8</v>
      </c>
      <c r="AH59" s="55">
        <f>AF59+AH58</f>
        <v>8706000</v>
      </c>
      <c r="AI59" s="56">
        <v>85.8</v>
      </c>
      <c r="AJ59" s="55">
        <f>AH59+AJ58</f>
        <v>8706000</v>
      </c>
      <c r="AK59" s="56">
        <v>85.8</v>
      </c>
      <c r="AL59" s="24">
        <f>Q59</f>
        <v>36</v>
      </c>
      <c r="AM59" s="6"/>
    </row>
    <row r="60" spans="2:39" ht="7.5" customHeight="1" x14ac:dyDescent="0.15">
      <c r="B60" s="14"/>
      <c r="C60" s="19"/>
      <c r="D60" s="19"/>
      <c r="E60" s="24"/>
      <c r="F60" s="29"/>
      <c r="G60" s="36"/>
      <c r="H60" s="29"/>
      <c r="I60" s="36"/>
      <c r="J60" s="29"/>
      <c r="K60" s="36"/>
      <c r="L60" s="29"/>
      <c r="M60" s="36"/>
      <c r="N60" s="40"/>
      <c r="O60" s="44"/>
      <c r="P60" s="44"/>
      <c r="Q60" s="24"/>
      <c r="R60" s="29"/>
      <c r="S60" s="36"/>
      <c r="T60" s="29"/>
      <c r="U60" s="36"/>
      <c r="V60" s="29"/>
      <c r="W60" s="36"/>
      <c r="X60" s="29"/>
      <c r="Y60" s="36"/>
      <c r="Z60" s="29"/>
      <c r="AA60" s="36"/>
      <c r="AB60" s="29"/>
      <c r="AC60" s="36"/>
      <c r="AD60" s="29"/>
      <c r="AE60" s="36"/>
      <c r="AF60" s="29"/>
      <c r="AG60" s="36"/>
      <c r="AH60" s="55"/>
      <c r="AI60" s="57"/>
      <c r="AJ60" s="55"/>
      <c r="AK60" s="57"/>
      <c r="AL60" s="24"/>
      <c r="AM60" s="6"/>
    </row>
    <row r="61" spans="2:39" ht="14.25" customHeight="1" x14ac:dyDescent="0.15">
      <c r="B61" s="14"/>
      <c r="C61" s="143" t="s">
        <v>41</v>
      </c>
      <c r="D61" s="19"/>
      <c r="E61" s="24">
        <v>37</v>
      </c>
      <c r="F61" s="30">
        <v>0</v>
      </c>
      <c r="G61" s="35">
        <v>0</v>
      </c>
      <c r="H61" s="30">
        <v>0</v>
      </c>
      <c r="I61" s="35">
        <v>0</v>
      </c>
      <c r="J61" s="30">
        <v>0</v>
      </c>
      <c r="K61" s="35">
        <v>0</v>
      </c>
      <c r="L61" s="30">
        <v>0</v>
      </c>
      <c r="M61" s="35">
        <v>0</v>
      </c>
      <c r="N61" s="40"/>
      <c r="O61" s="144" t="s">
        <v>41</v>
      </c>
      <c r="P61" s="44"/>
      <c r="Q61" s="24">
        <v>37</v>
      </c>
      <c r="R61" s="30">
        <v>0</v>
      </c>
      <c r="S61" s="35">
        <v>0</v>
      </c>
      <c r="T61" s="30">
        <v>0</v>
      </c>
      <c r="U61" s="35">
        <v>0</v>
      </c>
      <c r="V61" s="30">
        <v>739300</v>
      </c>
      <c r="W61" s="35">
        <v>58</v>
      </c>
      <c r="X61" s="30">
        <v>230900</v>
      </c>
      <c r="Y61" s="35">
        <v>58</v>
      </c>
      <c r="Z61" s="30">
        <v>132000</v>
      </c>
      <c r="AA61" s="35">
        <v>320.39999999999998</v>
      </c>
      <c r="AB61" s="30">
        <v>16500</v>
      </c>
      <c r="AC61" s="35">
        <v>100</v>
      </c>
      <c r="AD61" s="30">
        <v>0</v>
      </c>
      <c r="AE61" s="35">
        <v>0</v>
      </c>
      <c r="AF61" s="30">
        <v>0</v>
      </c>
      <c r="AG61" s="35">
        <v>0</v>
      </c>
      <c r="AH61" s="54">
        <v>0</v>
      </c>
      <c r="AI61" s="56">
        <v>0</v>
      </c>
      <c r="AJ61" s="54">
        <v>0</v>
      </c>
      <c r="AK61" s="56">
        <v>0</v>
      </c>
      <c r="AL61" s="24">
        <f>Q61</f>
        <v>37</v>
      </c>
      <c r="AM61" s="6"/>
    </row>
    <row r="62" spans="2:39" ht="14.25" customHeight="1" x14ac:dyDescent="0.15">
      <c r="B62" s="14"/>
      <c r="C62" s="143"/>
      <c r="D62" s="19"/>
      <c r="E62" s="24">
        <v>38</v>
      </c>
      <c r="F62" s="29">
        <f>F61</f>
        <v>0</v>
      </c>
      <c r="G62" s="35">
        <v>0</v>
      </c>
      <c r="H62" s="29">
        <f>F62+H61</f>
        <v>0</v>
      </c>
      <c r="I62" s="35">
        <v>0</v>
      </c>
      <c r="J62" s="29">
        <f>H62+J61</f>
        <v>0</v>
      </c>
      <c r="K62" s="35">
        <v>0</v>
      </c>
      <c r="L62" s="29">
        <f>J62+L61</f>
        <v>0</v>
      </c>
      <c r="M62" s="35">
        <v>0</v>
      </c>
      <c r="N62" s="40"/>
      <c r="O62" s="144"/>
      <c r="P62" s="44"/>
      <c r="Q62" s="24">
        <v>38</v>
      </c>
      <c r="R62" s="29">
        <f>L62+R61</f>
        <v>0</v>
      </c>
      <c r="S62" s="35">
        <v>0</v>
      </c>
      <c r="T62" s="29">
        <f>R62+T61</f>
        <v>0</v>
      </c>
      <c r="U62" s="35">
        <v>0</v>
      </c>
      <c r="V62" s="29">
        <f>T62+V61</f>
        <v>739300</v>
      </c>
      <c r="W62" s="35">
        <v>58</v>
      </c>
      <c r="X62" s="29">
        <f>V62+X61</f>
        <v>970200</v>
      </c>
      <c r="Y62" s="35">
        <v>58</v>
      </c>
      <c r="Z62" s="29">
        <f>X62+Z61</f>
        <v>1102200</v>
      </c>
      <c r="AA62" s="35">
        <v>76.099999999999994</v>
      </c>
      <c r="AB62" s="29">
        <f>Z62+AB61</f>
        <v>1118700</v>
      </c>
      <c r="AC62" s="35">
        <v>76.400000000000006</v>
      </c>
      <c r="AD62" s="29">
        <f>AB62+AD61</f>
        <v>1118700</v>
      </c>
      <c r="AE62" s="35">
        <v>76.400000000000006</v>
      </c>
      <c r="AF62" s="29">
        <f>AD62+AF61</f>
        <v>1118700</v>
      </c>
      <c r="AG62" s="35">
        <v>76.400000000000006</v>
      </c>
      <c r="AH62" s="55">
        <f>AF62+AH61</f>
        <v>1118700</v>
      </c>
      <c r="AI62" s="56">
        <v>76.400000000000006</v>
      </c>
      <c r="AJ62" s="55">
        <f>AH62+AJ61</f>
        <v>1118700</v>
      </c>
      <c r="AK62" s="56">
        <v>76.400000000000006</v>
      </c>
      <c r="AL62" s="24">
        <f>Q62</f>
        <v>38</v>
      </c>
      <c r="AM62" s="6"/>
    </row>
    <row r="63" spans="2:39" ht="7.5" customHeight="1" x14ac:dyDescent="0.15">
      <c r="B63" s="14"/>
      <c r="C63" s="19"/>
      <c r="D63" s="19"/>
      <c r="E63" s="24"/>
      <c r="F63" s="29"/>
      <c r="G63" s="36"/>
      <c r="H63" s="29"/>
      <c r="I63" s="36"/>
      <c r="J63" s="29"/>
      <c r="K63" s="36"/>
      <c r="L63" s="29"/>
      <c r="M63" s="36"/>
      <c r="N63" s="40"/>
      <c r="O63" s="44"/>
      <c r="P63" s="44"/>
      <c r="Q63" s="24"/>
      <c r="R63" s="29"/>
      <c r="S63" s="36"/>
      <c r="T63" s="29"/>
      <c r="U63" s="36"/>
      <c r="V63" s="29"/>
      <c r="W63" s="36"/>
      <c r="X63" s="29"/>
      <c r="Y63" s="36"/>
      <c r="Z63" s="29"/>
      <c r="AA63" s="36"/>
      <c r="AB63" s="29"/>
      <c r="AC63" s="36"/>
      <c r="AD63" s="29"/>
      <c r="AE63" s="36"/>
      <c r="AF63" s="29"/>
      <c r="AG63" s="36"/>
      <c r="AH63" s="55"/>
      <c r="AI63" s="57"/>
      <c r="AJ63" s="55"/>
      <c r="AK63" s="57"/>
      <c r="AL63" s="24"/>
      <c r="AM63" s="6"/>
    </row>
    <row r="64" spans="2:39" ht="14.25" customHeight="1" x14ac:dyDescent="0.15">
      <c r="B64" s="14"/>
      <c r="C64" s="143" t="s">
        <v>23</v>
      </c>
      <c r="D64" s="19"/>
      <c r="E64" s="24">
        <v>39</v>
      </c>
      <c r="F64" s="30">
        <v>22351937</v>
      </c>
      <c r="G64" s="35">
        <v>105.6</v>
      </c>
      <c r="H64" s="30">
        <v>19201210</v>
      </c>
      <c r="I64" s="35">
        <v>110</v>
      </c>
      <c r="J64" s="30">
        <v>18143487</v>
      </c>
      <c r="K64" s="35">
        <v>153.9</v>
      </c>
      <c r="L64" s="30">
        <v>20443100</v>
      </c>
      <c r="M64" s="35">
        <v>92.2</v>
      </c>
      <c r="N64" s="40"/>
      <c r="O64" s="144" t="s">
        <v>23</v>
      </c>
      <c r="P64" s="44"/>
      <c r="Q64" s="24">
        <v>39</v>
      </c>
      <c r="R64" s="30">
        <v>21286972</v>
      </c>
      <c r="S64" s="35">
        <v>118.6</v>
      </c>
      <c r="T64" s="30">
        <v>20667042</v>
      </c>
      <c r="U64" s="35">
        <v>112.2</v>
      </c>
      <c r="V64" s="30">
        <v>16270621</v>
      </c>
      <c r="W64" s="35">
        <v>74</v>
      </c>
      <c r="X64" s="30">
        <v>19786384</v>
      </c>
      <c r="Y64" s="35">
        <v>74</v>
      </c>
      <c r="Z64" s="30">
        <v>18837277</v>
      </c>
      <c r="AA64" s="35">
        <v>74.8</v>
      </c>
      <c r="AB64" s="30">
        <v>16572786</v>
      </c>
      <c r="AC64" s="35">
        <v>67.400000000000006</v>
      </c>
      <c r="AD64" s="30">
        <v>16839441</v>
      </c>
      <c r="AE64" s="35">
        <v>90.3</v>
      </c>
      <c r="AF64" s="30">
        <v>19255780</v>
      </c>
      <c r="AG64" s="35">
        <v>107.3</v>
      </c>
      <c r="AH64" s="54">
        <v>0</v>
      </c>
      <c r="AI64" s="56">
        <v>0</v>
      </c>
      <c r="AJ64" s="54">
        <v>0</v>
      </c>
      <c r="AK64" s="56">
        <v>0</v>
      </c>
      <c r="AL64" s="24">
        <f>Q64</f>
        <v>39</v>
      </c>
      <c r="AM64" s="6"/>
    </row>
    <row r="65" spans="2:53" ht="14.25" customHeight="1" x14ac:dyDescent="0.15">
      <c r="B65" s="14"/>
      <c r="C65" s="143"/>
      <c r="D65" s="19"/>
      <c r="E65" s="24">
        <v>40</v>
      </c>
      <c r="F65" s="29">
        <f>F64</f>
        <v>22351937</v>
      </c>
      <c r="G65" s="35">
        <v>105.6</v>
      </c>
      <c r="H65" s="29">
        <f>F65+H64</f>
        <v>41553147</v>
      </c>
      <c r="I65" s="35">
        <v>107.6</v>
      </c>
      <c r="J65" s="29">
        <f>H65+J64</f>
        <v>59696634</v>
      </c>
      <c r="K65" s="35">
        <v>118.4</v>
      </c>
      <c r="L65" s="29">
        <f>J65+L64</f>
        <v>80139734</v>
      </c>
      <c r="M65" s="35">
        <v>110.4</v>
      </c>
      <c r="N65" s="40"/>
      <c r="O65" s="144"/>
      <c r="P65" s="44"/>
      <c r="Q65" s="24">
        <v>40</v>
      </c>
      <c r="R65" s="29">
        <f>L65+R64</f>
        <v>101426706</v>
      </c>
      <c r="S65" s="35">
        <v>112</v>
      </c>
      <c r="T65" s="29">
        <f>R65+T64</f>
        <v>122093748</v>
      </c>
      <c r="U65" s="35">
        <v>112.1</v>
      </c>
      <c r="V65" s="29">
        <f>T65+V64</f>
        <v>138364369</v>
      </c>
      <c r="W65" s="35">
        <v>105.7</v>
      </c>
      <c r="X65" s="29">
        <f>V65+X64</f>
        <v>158150753</v>
      </c>
      <c r="Y65" s="35">
        <v>105.7</v>
      </c>
      <c r="Z65" s="29">
        <f>X65+Z64</f>
        <v>176988030</v>
      </c>
      <c r="AA65" s="35">
        <v>102.8</v>
      </c>
      <c r="AB65" s="29">
        <f>Z65+AB64</f>
        <v>193560816</v>
      </c>
      <c r="AC65" s="35">
        <v>98.4</v>
      </c>
      <c r="AD65" s="29">
        <f>AB65+AD64</f>
        <v>210400257</v>
      </c>
      <c r="AE65" s="35">
        <v>97.7</v>
      </c>
      <c r="AF65" s="29">
        <f>AD65+AF64</f>
        <v>229656037</v>
      </c>
      <c r="AG65" s="35">
        <v>98.4</v>
      </c>
      <c r="AH65" s="55">
        <f>AF65+AH64</f>
        <v>229656037</v>
      </c>
      <c r="AI65" s="56">
        <v>98.4</v>
      </c>
      <c r="AJ65" s="55">
        <f>AH65+AJ64</f>
        <v>229656037</v>
      </c>
      <c r="AK65" s="56">
        <v>98.4</v>
      </c>
      <c r="AL65" s="24">
        <f>Q65</f>
        <v>40</v>
      </c>
      <c r="AM65" s="6"/>
    </row>
    <row r="66" spans="2:53" ht="7.5" customHeight="1" x14ac:dyDescent="0.15">
      <c r="B66" s="14"/>
      <c r="C66" s="19"/>
      <c r="D66" s="19"/>
      <c r="E66" s="24"/>
      <c r="F66" s="29"/>
      <c r="G66" s="36"/>
      <c r="H66" s="29"/>
      <c r="I66" s="36"/>
      <c r="J66" s="29"/>
      <c r="K66" s="36"/>
      <c r="L66" s="29"/>
      <c r="M66" s="36"/>
      <c r="N66" s="40"/>
      <c r="O66" s="44"/>
      <c r="P66" s="44"/>
      <c r="Q66" s="24"/>
      <c r="R66" s="29"/>
      <c r="S66" s="36"/>
      <c r="T66" s="29"/>
      <c r="U66" s="36"/>
      <c r="V66" s="29"/>
      <c r="W66" s="36"/>
      <c r="X66" s="29"/>
      <c r="Y66" s="36"/>
      <c r="Z66" s="29"/>
      <c r="AA66" s="36"/>
      <c r="AB66" s="29"/>
      <c r="AC66" s="36"/>
      <c r="AD66" s="29"/>
      <c r="AE66" s="36"/>
      <c r="AF66" s="29"/>
      <c r="AG66" s="36"/>
      <c r="AH66" s="55"/>
      <c r="AI66" s="57"/>
      <c r="AJ66" s="55"/>
      <c r="AK66" s="57"/>
      <c r="AL66" s="24"/>
      <c r="AM66" s="6"/>
    </row>
    <row r="67" spans="2:53" ht="14.25" customHeight="1" x14ac:dyDescent="0.15">
      <c r="B67" s="14"/>
      <c r="C67" s="145" t="s">
        <v>46</v>
      </c>
      <c r="D67" s="19"/>
      <c r="E67" s="24">
        <v>41</v>
      </c>
      <c r="F67" s="30">
        <v>0</v>
      </c>
      <c r="G67" s="35" t="s">
        <v>91</v>
      </c>
      <c r="H67" s="30">
        <v>90200</v>
      </c>
      <c r="I67" s="35" t="s">
        <v>82</v>
      </c>
      <c r="J67" s="30">
        <v>0</v>
      </c>
      <c r="K67" s="35" t="s">
        <v>80</v>
      </c>
      <c r="L67" s="30">
        <v>0</v>
      </c>
      <c r="M67" s="35" t="s">
        <v>80</v>
      </c>
      <c r="N67" s="40"/>
      <c r="O67" s="145" t="s">
        <v>46</v>
      </c>
      <c r="P67" s="44"/>
      <c r="Q67" s="24">
        <v>41</v>
      </c>
      <c r="R67" s="30">
        <v>0</v>
      </c>
      <c r="S67" s="35" t="s">
        <v>80</v>
      </c>
      <c r="T67" s="30">
        <v>0</v>
      </c>
      <c r="U67" s="35" t="s">
        <v>80</v>
      </c>
      <c r="V67" s="30">
        <v>0</v>
      </c>
      <c r="W67" s="35" t="s">
        <v>91</v>
      </c>
      <c r="X67" s="30">
        <v>0</v>
      </c>
      <c r="Y67" s="35" t="s">
        <v>91</v>
      </c>
      <c r="Z67" s="30">
        <v>0</v>
      </c>
      <c r="AA67" s="35">
        <v>0</v>
      </c>
      <c r="AB67" s="30">
        <v>0</v>
      </c>
      <c r="AC67" s="35">
        <v>0</v>
      </c>
      <c r="AD67" s="30">
        <v>0</v>
      </c>
      <c r="AE67" s="35">
        <v>0</v>
      </c>
      <c r="AF67" s="30">
        <v>0</v>
      </c>
      <c r="AG67" s="35">
        <v>0</v>
      </c>
      <c r="AH67" s="54">
        <v>0</v>
      </c>
      <c r="AI67" s="35">
        <v>0</v>
      </c>
      <c r="AJ67" s="54">
        <v>0</v>
      </c>
      <c r="AK67" s="35">
        <v>0</v>
      </c>
      <c r="AL67" s="24">
        <f>Q67</f>
        <v>41</v>
      </c>
      <c r="AM67" s="6"/>
    </row>
    <row r="68" spans="2:53" ht="14.25" customHeight="1" x14ac:dyDescent="0.15">
      <c r="B68" s="14"/>
      <c r="C68" s="143"/>
      <c r="D68" s="19"/>
      <c r="E68" s="24">
        <v>42</v>
      </c>
      <c r="F68" s="29">
        <f>F67</f>
        <v>0</v>
      </c>
      <c r="G68" s="35" t="s">
        <v>91</v>
      </c>
      <c r="H68" s="29">
        <f>F68+H67</f>
        <v>90200</v>
      </c>
      <c r="I68" s="35" t="s">
        <v>82</v>
      </c>
      <c r="J68" s="29">
        <f>H68+J67</f>
        <v>90200</v>
      </c>
      <c r="K68" s="35" t="s">
        <v>81</v>
      </c>
      <c r="L68" s="29">
        <f>J68+L67</f>
        <v>90200</v>
      </c>
      <c r="M68" s="35" t="s">
        <v>81</v>
      </c>
      <c r="N68" s="40"/>
      <c r="O68" s="143"/>
      <c r="P68" s="44"/>
      <c r="Q68" s="24">
        <v>42</v>
      </c>
      <c r="R68" s="29">
        <f>L68+R67</f>
        <v>90200</v>
      </c>
      <c r="S68" s="35" t="s">
        <v>81</v>
      </c>
      <c r="T68" s="29">
        <f>R68+T67</f>
        <v>90200</v>
      </c>
      <c r="U68" s="35" t="s">
        <v>81</v>
      </c>
      <c r="V68" s="29">
        <f>T68+V67</f>
        <v>90200</v>
      </c>
      <c r="W68" s="35" t="s">
        <v>81</v>
      </c>
      <c r="X68" s="29">
        <f>V68+X67</f>
        <v>90200</v>
      </c>
      <c r="Y68" s="35" t="s">
        <v>81</v>
      </c>
      <c r="Z68" s="29">
        <f>X68+Z67</f>
        <v>90200</v>
      </c>
      <c r="AA68" s="35" t="s">
        <v>81</v>
      </c>
      <c r="AB68" s="29">
        <f>Z68+AB67</f>
        <v>90200</v>
      </c>
      <c r="AC68" s="35" t="s">
        <v>81</v>
      </c>
      <c r="AD68" s="29">
        <f>AB68+AD67</f>
        <v>90200</v>
      </c>
      <c r="AE68" s="35" t="s">
        <v>81</v>
      </c>
      <c r="AF68" s="29">
        <f>AD68+AF67</f>
        <v>90200</v>
      </c>
      <c r="AG68" s="35" t="s">
        <v>81</v>
      </c>
      <c r="AH68" s="55">
        <f>AF68+AH67</f>
        <v>90200</v>
      </c>
      <c r="AI68" s="35" t="s">
        <v>81</v>
      </c>
      <c r="AJ68" s="55">
        <f>AH68+AJ67</f>
        <v>90200</v>
      </c>
      <c r="AK68" s="35" t="s">
        <v>81</v>
      </c>
      <c r="AL68" s="24">
        <f>Q68</f>
        <v>42</v>
      </c>
      <c r="AM68" s="6"/>
    </row>
    <row r="69" spans="2:53" ht="6.75" customHeight="1" x14ac:dyDescent="0.15">
      <c r="B69" s="14"/>
      <c r="C69" s="22"/>
      <c r="D69" s="22"/>
      <c r="E69" s="24"/>
      <c r="F69" s="29"/>
      <c r="G69" s="35"/>
      <c r="H69" s="29"/>
      <c r="I69" s="35"/>
      <c r="J69" s="29"/>
      <c r="K69" s="35"/>
      <c r="L69" s="29"/>
      <c r="M69" s="35"/>
      <c r="N69" s="40"/>
      <c r="O69" s="22"/>
      <c r="P69" s="49"/>
      <c r="Q69" s="24"/>
      <c r="R69" s="29"/>
      <c r="S69" s="35"/>
      <c r="T69" s="29"/>
      <c r="U69" s="35"/>
      <c r="V69" s="29"/>
      <c r="W69" s="35"/>
      <c r="X69" s="29"/>
      <c r="Y69" s="35"/>
      <c r="Z69" s="29"/>
      <c r="AA69" s="35"/>
      <c r="AB69" s="29"/>
      <c r="AC69" s="35"/>
      <c r="AD69" s="29"/>
      <c r="AE69" s="35"/>
      <c r="AF69" s="29"/>
      <c r="AG69" s="35"/>
      <c r="AH69" s="55"/>
      <c r="AI69" s="56"/>
      <c r="AJ69" s="55"/>
      <c r="AK69" s="56"/>
      <c r="AL69" s="24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</row>
    <row r="70" spans="2:53" ht="7.5" customHeight="1" x14ac:dyDescent="0.15">
      <c r="B70" s="14"/>
      <c r="C70" s="19"/>
      <c r="D70" s="19"/>
      <c r="E70" s="24"/>
      <c r="F70" s="29"/>
      <c r="G70" s="36"/>
      <c r="H70" s="29"/>
      <c r="I70" s="36"/>
      <c r="J70" s="29"/>
      <c r="K70" s="36"/>
      <c r="L70" s="29"/>
      <c r="M70" s="36"/>
      <c r="N70" s="40"/>
      <c r="O70" s="44"/>
      <c r="P70" s="44"/>
      <c r="Q70" s="24"/>
      <c r="R70" s="29"/>
      <c r="S70" s="36"/>
      <c r="T70" s="29"/>
      <c r="U70" s="36"/>
      <c r="V70" s="29"/>
      <c r="W70" s="36"/>
      <c r="X70" s="29"/>
      <c r="Y70" s="36"/>
      <c r="Z70" s="29"/>
      <c r="AA70" s="36"/>
      <c r="AB70" s="29"/>
      <c r="AC70" s="36"/>
      <c r="AD70" s="29"/>
      <c r="AE70" s="36"/>
      <c r="AF70" s="29"/>
      <c r="AG70" s="36"/>
      <c r="AH70" s="55"/>
      <c r="AI70" s="57"/>
      <c r="AJ70" s="55"/>
      <c r="AK70" s="57"/>
      <c r="AL70" s="24"/>
      <c r="AM70" s="6"/>
    </row>
    <row r="71" spans="2:53" ht="14.25" customHeight="1" x14ac:dyDescent="0.15">
      <c r="B71" s="14"/>
      <c r="C71" s="145" t="s">
        <v>68</v>
      </c>
      <c r="D71" s="19"/>
      <c r="E71" s="24">
        <v>43</v>
      </c>
      <c r="F71" s="30">
        <v>0</v>
      </c>
      <c r="G71" s="35">
        <v>0</v>
      </c>
      <c r="H71" s="30">
        <v>0</v>
      </c>
      <c r="I71" s="35">
        <v>0</v>
      </c>
      <c r="J71" s="30">
        <v>0</v>
      </c>
      <c r="K71" s="35">
        <v>0</v>
      </c>
      <c r="L71" s="30">
        <v>0</v>
      </c>
      <c r="M71" s="35">
        <v>0</v>
      </c>
      <c r="N71" s="40"/>
      <c r="O71" s="145" t="s">
        <v>68</v>
      </c>
      <c r="P71" s="44"/>
      <c r="Q71" s="24">
        <v>43</v>
      </c>
      <c r="R71" s="30">
        <v>0</v>
      </c>
      <c r="S71" s="35">
        <v>0</v>
      </c>
      <c r="T71" s="30">
        <v>0</v>
      </c>
      <c r="U71" s="35">
        <v>0</v>
      </c>
      <c r="V71" s="30">
        <v>0</v>
      </c>
      <c r="W71" s="35">
        <v>0</v>
      </c>
      <c r="X71" s="30">
        <v>0</v>
      </c>
      <c r="Y71" s="35">
        <v>0</v>
      </c>
      <c r="Z71" s="30">
        <v>0</v>
      </c>
      <c r="AA71" s="35">
        <v>0</v>
      </c>
      <c r="AB71" s="30">
        <v>0</v>
      </c>
      <c r="AC71" s="35">
        <v>0</v>
      </c>
      <c r="AD71" s="30">
        <v>0</v>
      </c>
      <c r="AE71" s="35">
        <v>0</v>
      </c>
      <c r="AF71" s="30">
        <v>0</v>
      </c>
      <c r="AG71" s="35">
        <v>0</v>
      </c>
      <c r="AH71" s="54">
        <v>0</v>
      </c>
      <c r="AI71" s="56">
        <v>0</v>
      </c>
      <c r="AJ71" s="54">
        <v>0</v>
      </c>
      <c r="AK71" s="56">
        <v>0</v>
      </c>
      <c r="AL71" s="24">
        <f>Q71</f>
        <v>43</v>
      </c>
      <c r="AM71" s="6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</row>
    <row r="72" spans="2:53" ht="14.25" customHeight="1" x14ac:dyDescent="0.15">
      <c r="B72" s="14"/>
      <c r="C72" s="143"/>
      <c r="D72" s="19"/>
      <c r="E72" s="24">
        <v>44</v>
      </c>
      <c r="F72" s="29">
        <f>F71</f>
        <v>0</v>
      </c>
      <c r="G72" s="35">
        <v>0</v>
      </c>
      <c r="H72" s="29">
        <f>F72+H71</f>
        <v>0</v>
      </c>
      <c r="I72" s="35">
        <v>0</v>
      </c>
      <c r="J72" s="29">
        <f>H72+J71</f>
        <v>0</v>
      </c>
      <c r="K72" s="35">
        <v>0</v>
      </c>
      <c r="L72" s="29">
        <f>J72+L71</f>
        <v>0</v>
      </c>
      <c r="M72" s="35">
        <v>0</v>
      </c>
      <c r="N72" s="40"/>
      <c r="O72" s="143"/>
      <c r="P72" s="44"/>
      <c r="Q72" s="24">
        <v>44</v>
      </c>
      <c r="R72" s="29">
        <f>L72+R71</f>
        <v>0</v>
      </c>
      <c r="S72" s="35">
        <v>0</v>
      </c>
      <c r="T72" s="29">
        <f>R72+T71</f>
        <v>0</v>
      </c>
      <c r="U72" s="35">
        <v>0</v>
      </c>
      <c r="V72" s="29">
        <f>T72+V71</f>
        <v>0</v>
      </c>
      <c r="W72" s="35">
        <v>0</v>
      </c>
      <c r="X72" s="29">
        <f>V72+X71</f>
        <v>0</v>
      </c>
      <c r="Y72" s="35">
        <v>0</v>
      </c>
      <c r="Z72" s="29">
        <f>X72+Z71</f>
        <v>0</v>
      </c>
      <c r="AA72" s="35">
        <v>0</v>
      </c>
      <c r="AB72" s="29">
        <f>Z72+AB71</f>
        <v>0</v>
      </c>
      <c r="AC72" s="35">
        <v>0</v>
      </c>
      <c r="AD72" s="29">
        <f>AB72+AD71</f>
        <v>0</v>
      </c>
      <c r="AE72" s="35">
        <v>0</v>
      </c>
      <c r="AF72" s="29">
        <f>AD72+AF71</f>
        <v>0</v>
      </c>
      <c r="AG72" s="35">
        <v>0</v>
      </c>
      <c r="AH72" s="55">
        <f>AF72+AH71</f>
        <v>0</v>
      </c>
      <c r="AI72" s="56">
        <v>0</v>
      </c>
      <c r="AJ72" s="55">
        <f>AH72+AJ71</f>
        <v>0</v>
      </c>
      <c r="AK72" s="56">
        <v>0</v>
      </c>
      <c r="AL72" s="24">
        <f>Q72</f>
        <v>44</v>
      </c>
      <c r="AM72" s="6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</row>
    <row r="73" spans="2:53" ht="7.5" customHeight="1" x14ac:dyDescent="0.15">
      <c r="B73" s="14"/>
      <c r="C73" s="19"/>
      <c r="D73" s="19"/>
      <c r="E73" s="24"/>
      <c r="F73" s="29"/>
      <c r="G73" s="36"/>
      <c r="H73" s="29"/>
      <c r="I73" s="36"/>
      <c r="J73" s="29"/>
      <c r="K73" s="36"/>
      <c r="L73" s="29"/>
      <c r="M73" s="36"/>
      <c r="N73" s="40"/>
      <c r="O73" s="44"/>
      <c r="P73" s="44"/>
      <c r="Q73" s="24"/>
      <c r="R73" s="29"/>
      <c r="S73" s="36"/>
      <c r="T73" s="29"/>
      <c r="U73" s="36"/>
      <c r="V73" s="29"/>
      <c r="W73" s="36"/>
      <c r="X73" s="29"/>
      <c r="Y73" s="36"/>
      <c r="Z73" s="29"/>
      <c r="AA73" s="36"/>
      <c r="AB73" s="29"/>
      <c r="AC73" s="36"/>
      <c r="AD73" s="29"/>
      <c r="AE73" s="36"/>
      <c r="AF73" s="29"/>
      <c r="AG73" s="36"/>
      <c r="AH73" s="55"/>
      <c r="AI73" s="57"/>
      <c r="AJ73" s="55"/>
      <c r="AK73" s="57"/>
      <c r="AL73" s="24"/>
      <c r="AM73" s="6"/>
    </row>
    <row r="74" spans="2:53" s="8" customFormat="1" ht="14.25" customHeight="1" x14ac:dyDescent="0.15">
      <c r="B74" s="15"/>
      <c r="C74" s="141" t="s">
        <v>0</v>
      </c>
      <c r="D74" s="23"/>
      <c r="E74" s="25">
        <v>45</v>
      </c>
      <c r="F74" s="31">
        <f>F7+F10+F13+F16+F19+F22+F25+F28+F37+F40+F43+F58+F46+F61+F64+F67+F71+F52+F55+F49</f>
        <v>20498123889</v>
      </c>
      <c r="G74" s="37">
        <v>98.5</v>
      </c>
      <c r="H74" s="31">
        <f>H7+H10+H13+H16+H19+H22+H25+H28+H37+H40+H43+H58+H46+H61+H64+H67+H71+H55+H52+H49</f>
        <v>3870613145</v>
      </c>
      <c r="I74" s="37">
        <v>77.5</v>
      </c>
      <c r="J74" s="31">
        <f>J7+J10+J13+J16+J19+J22+J25+J28+J37+J40+J43+J58+J46+J61+J64+J67+J71+J55+J52+J49</f>
        <v>31185082021</v>
      </c>
      <c r="K74" s="37">
        <v>101.2</v>
      </c>
      <c r="L74" s="31">
        <f>L7+L10+L13+L16+L19+L22+L25+L28+L37+L40+L43+L58+L46+L61+L64+L67+L71+L55+L52+L49</f>
        <v>6570188180</v>
      </c>
      <c r="M74" s="37">
        <v>113.9</v>
      </c>
      <c r="N74" s="41"/>
      <c r="O74" s="142" t="s">
        <v>0</v>
      </c>
      <c r="P74" s="47"/>
      <c r="Q74" s="25">
        <v>45</v>
      </c>
      <c r="R74" s="31">
        <f>R7+R10+R13+R16+R19+R22+R25+R28+R37+R40+R43+R58+R46+R61+R64+R67+R71+R55+R52+R49</f>
        <v>2664894637</v>
      </c>
      <c r="S74" s="37">
        <v>115</v>
      </c>
      <c r="T74" s="31">
        <f>T7+T10+T13+T16+T19+T22+T25+T28+T37+T40+T43+T58+T46+T61+T64+T67+T71+T55+T52+T49</f>
        <v>2777430431</v>
      </c>
      <c r="U74" s="37">
        <v>94.4</v>
      </c>
      <c r="V74" s="31">
        <f>V7+V10+V13+V16+V19+V22+V25+V28+V37+V40+V43+V58+V46+V61+V64+V67+V71+V55+V52+V49</f>
        <v>3987504408</v>
      </c>
      <c r="W74" s="37">
        <v>124</v>
      </c>
      <c r="X74" s="31">
        <f>X7+X10+X13+X16+X19+X22+X25+X28+X37+X40+X43+X58+X46+X61+X64+X67+X71+X55+X52+X49</f>
        <v>7149358012</v>
      </c>
      <c r="Y74" s="37">
        <v>124</v>
      </c>
      <c r="Z74" s="31">
        <f>Z7+Z10+Z13+Z16+Z19+Z22+Z25+Z28+Z37+Z40+Z43+Z58+Z46+Z61+Z64+Z67+Z71+Z55+Z52+Z49</f>
        <v>3290445295</v>
      </c>
      <c r="AA74" s="37">
        <v>79.8</v>
      </c>
      <c r="AB74" s="31">
        <f>AB7+AB10+AB13+AB16+AB19+AB22+AB25+AB28+AB37+AB40+AB43+AB58+AB46+AB61+AB64+AB67+AB71+AB55+AB52+AB49</f>
        <v>5156453651</v>
      </c>
      <c r="AC74" s="37">
        <v>128.80000000000001</v>
      </c>
      <c r="AD74" s="31">
        <f>AD7+AD10+AD13+AD16+AD19+AD22+AD25+AD28+AD37+AD40+AD43+AD58+AD46+AD61+AD64+AD67+AD71+AD55+AD52+AD49</f>
        <v>2175740374</v>
      </c>
      <c r="AE74" s="37">
        <v>91.6</v>
      </c>
      <c r="AF74" s="31">
        <f>AF7+AF10+AF13+AF16+AF19+AF22+AF25+AF28+AF37+AF40+AF43+AF58+AF46+AF61+AF64+AF67+AF71+AF55+AF52+AF49</f>
        <v>2960294175</v>
      </c>
      <c r="AG74" s="37">
        <v>109.1</v>
      </c>
      <c r="AH74" s="31">
        <f>AH7+AH10+AH13+AH16+AH19+AH22+AH25+AH28+AH37+AH40+AH43+AH58+AH46+AH61+AH64+AH67+AH71+AH55+AH52+AH49</f>
        <v>36053006</v>
      </c>
      <c r="AI74" s="58">
        <v>130.9</v>
      </c>
      <c r="AJ74" s="31">
        <f>AJ7+AJ10+AJ13+AJ16+AJ19+AJ22+AJ25+AJ28+AJ37+AJ40+AJ43+AJ58+AJ46+AJ61+AJ64+AJ67+AJ71+AJ55+AJ52+AJ49</f>
        <v>-540600</v>
      </c>
      <c r="AK74" s="58">
        <v>0</v>
      </c>
      <c r="AL74" s="25">
        <f>Q74</f>
        <v>45</v>
      </c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</row>
    <row r="75" spans="2:53" s="8" customFormat="1" ht="14.25" customHeight="1" x14ac:dyDescent="0.15">
      <c r="B75" s="15"/>
      <c r="C75" s="141"/>
      <c r="D75" s="23"/>
      <c r="E75" s="25">
        <v>46</v>
      </c>
      <c r="F75" s="31">
        <f>F74</f>
        <v>20498123889</v>
      </c>
      <c r="G75" s="37">
        <v>98.5</v>
      </c>
      <c r="H75" s="31">
        <f>H8+H11+H14+H17+H20+H23+H26+H29+H38+H41+H44+H59+H47+H62+H65+H68+H72+H56+H53+H50</f>
        <v>24368737034</v>
      </c>
      <c r="I75" s="37">
        <v>94.4</v>
      </c>
      <c r="J75" s="31">
        <f>J8+J11+J14+J17+J20+J23+J26+J29+J38+J41+J44+J59+J47+J62+J65+J68+J72+J56+J53+J50</f>
        <v>55553819055</v>
      </c>
      <c r="K75" s="37">
        <v>98.1</v>
      </c>
      <c r="L75" s="31">
        <f>L8+L11+L14+L17+L20+L23+L26+L29+L38+L41+L44+L59+L47+L62+L65+L68+L72+L56+L53+L50</f>
        <v>62124007235</v>
      </c>
      <c r="M75" s="37">
        <v>99.6</v>
      </c>
      <c r="N75" s="41"/>
      <c r="O75" s="142"/>
      <c r="P75" s="47"/>
      <c r="Q75" s="25">
        <v>46</v>
      </c>
      <c r="R75" s="31">
        <f>R8+R11+R14+R17+R20+R23+R26+R29+R38+R41+R44+R59+R47+R62+R65+R68+R72+R56+R53+R50</f>
        <v>64788901872</v>
      </c>
      <c r="S75" s="37">
        <v>100.1</v>
      </c>
      <c r="T75" s="31">
        <f>T8+T11+T14+T17+T20+T23+T26+T29+T38+T41+T44+T59+T47+T62+T65+T68+T72+T56+T53+T50</f>
        <v>67566332303</v>
      </c>
      <c r="U75" s="37">
        <v>99.9</v>
      </c>
      <c r="V75" s="31">
        <f>V8+V11+V14+V17+V20+V23+V26+V29+V38+V41+V44+V59+V47+V62+V65+V68+V72+V56+V53+V50</f>
        <v>71553836711</v>
      </c>
      <c r="W75" s="37">
        <v>101</v>
      </c>
      <c r="X75" s="31">
        <f>X8+X11+X14+X17+X20+X23+X26+X29+X38+X41+X44+X59+X47+X62+X65+X68+X72+X56+X53+X50</f>
        <v>78703194723</v>
      </c>
      <c r="Y75" s="37">
        <v>101</v>
      </c>
      <c r="Z75" s="31">
        <f>Z8+Z11+Z14+Z17+Z20+Z23+Z26+Z29+Z38+Z41+Z44+Z59+Z47+Z62+Z65+Z68+Z72+Z56+Z53+Z50</f>
        <v>81993640018</v>
      </c>
      <c r="AA75" s="37">
        <v>99.6</v>
      </c>
      <c r="AB75" s="31">
        <f>AB8+AB11+AB14+AB17+AB20+AB23+AB26+AB29+AB38+AB41+AB44+AB59+AB47+AB62+AB65+AB68+AB72+AB56+AB53+AB50</f>
        <v>87150093669</v>
      </c>
      <c r="AC75" s="37">
        <v>101</v>
      </c>
      <c r="AD75" s="31">
        <f>AD8+AD11+AD14+AD17+AD20+AD23+AD26+AD29+AD38+AD41+AD44+AD59+AD47+AD62+AD65+AD68+AD72+AD56+AD53+AD50</f>
        <v>89325834043</v>
      </c>
      <c r="AE75" s="37">
        <v>100.7</v>
      </c>
      <c r="AF75" s="31">
        <f>AF8+AF11+AF14+AF17+AF20+AF23+AF26+AF29+AF38+AF41+AF44+AF59+AF47+AF62+AF65+AF68+AF72+AF56+AF53+AF50</f>
        <v>92286128218</v>
      </c>
      <c r="AG75" s="37">
        <v>101</v>
      </c>
      <c r="AH75" s="31">
        <f>AH8+AH11+AH14+AH17+AH20+AH23+AH26+AH29+AH38+AH41+AH44+AH59+AH47+AH62+AH65+AH68+AH72+AH56+AH53+AH50</f>
        <v>92322181224</v>
      </c>
      <c r="AI75" s="58">
        <v>101</v>
      </c>
      <c r="AJ75" s="31">
        <f>AJ8+AJ11+AJ14+AJ17+AJ20+AJ23+AJ26+AJ29+AJ38+AJ41+AJ44+AJ59+AJ47+AJ62+AJ65+AJ68+AJ72+AJ56+AJ53+AJ50</f>
        <v>92321640624</v>
      </c>
      <c r="AK75" s="58">
        <v>101</v>
      </c>
      <c r="AL75" s="25">
        <f>Q75</f>
        <v>46</v>
      </c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</row>
    <row r="76" spans="2:53" ht="8.25" customHeight="1" x14ac:dyDescent="0.15">
      <c r="B76" s="13"/>
      <c r="C76" s="17"/>
      <c r="D76" s="17"/>
      <c r="E76" s="26"/>
      <c r="F76" s="32"/>
      <c r="G76" s="38"/>
      <c r="H76" s="32"/>
      <c r="I76" s="38"/>
      <c r="J76" s="32"/>
      <c r="K76" s="38"/>
      <c r="L76" s="32"/>
      <c r="M76" s="38"/>
      <c r="N76" s="42"/>
      <c r="O76" s="48"/>
      <c r="P76" s="48"/>
      <c r="Q76" s="26"/>
      <c r="R76" s="51"/>
      <c r="S76" s="53"/>
      <c r="T76" s="51"/>
      <c r="U76" s="53"/>
      <c r="V76" s="51"/>
      <c r="W76" s="53"/>
      <c r="X76" s="51"/>
      <c r="Y76" s="53"/>
      <c r="Z76" s="51"/>
      <c r="AA76" s="53"/>
      <c r="AB76" s="51"/>
      <c r="AC76" s="53"/>
      <c r="AD76" s="51"/>
      <c r="AE76" s="53"/>
      <c r="AF76" s="51"/>
      <c r="AG76" s="53"/>
      <c r="AH76" s="51"/>
      <c r="AI76" s="53"/>
      <c r="AJ76" s="51"/>
      <c r="AK76" s="53"/>
      <c r="AL76" s="26"/>
      <c r="AM76" s="6"/>
    </row>
    <row r="77" spans="2:53" ht="15" customHeight="1" x14ac:dyDescent="0.15">
      <c r="B77" s="1" t="s">
        <v>59</v>
      </c>
      <c r="N77" s="1" t="s">
        <v>59</v>
      </c>
      <c r="Q77" s="2"/>
      <c r="AL77" s="2"/>
      <c r="AM77" s="6"/>
    </row>
    <row r="78" spans="2:53" x14ac:dyDescent="0.15">
      <c r="Q78" s="2"/>
      <c r="AL78" s="2"/>
      <c r="AM78" s="6"/>
    </row>
    <row r="79" spans="2:53" ht="6.95" customHeight="1" x14ac:dyDescent="0.15">
      <c r="Q79" s="2"/>
      <c r="AL79" s="2"/>
      <c r="AM79" s="6"/>
    </row>
    <row r="80" spans="2:53" ht="13.5" customHeight="1" x14ac:dyDescent="0.15">
      <c r="Q80" s="2"/>
      <c r="AL80" s="2"/>
      <c r="AM80" s="6"/>
    </row>
    <row r="81" spans="3:39" x14ac:dyDescent="0.15">
      <c r="C81" s="2"/>
      <c r="D81" s="2"/>
      <c r="O81" s="2"/>
      <c r="P81" s="2"/>
      <c r="Q81" s="2"/>
      <c r="AL81" s="2"/>
      <c r="AM81" s="6"/>
    </row>
    <row r="82" spans="3:39" x14ac:dyDescent="0.15">
      <c r="C82" s="2"/>
      <c r="D82" s="2"/>
      <c r="O82" s="2"/>
      <c r="P82" s="2"/>
      <c r="Q82" s="2"/>
      <c r="AL82" s="2"/>
      <c r="AM82" s="6"/>
    </row>
    <row r="83" spans="3:39" x14ac:dyDescent="0.15">
      <c r="C83" s="2"/>
      <c r="D83" s="2"/>
      <c r="O83" s="2"/>
      <c r="P83" s="2"/>
      <c r="Q83" s="2"/>
      <c r="AL83" s="2"/>
      <c r="AM83" s="6"/>
    </row>
    <row r="84" spans="3:39" x14ac:dyDescent="0.15">
      <c r="C84" s="2"/>
      <c r="D84" s="2"/>
      <c r="O84" s="2"/>
      <c r="P84" s="2"/>
      <c r="Q84" s="2"/>
      <c r="AL84" s="2"/>
      <c r="AM84" s="6"/>
    </row>
    <row r="85" spans="3:39" x14ac:dyDescent="0.15">
      <c r="AM85" s="6"/>
    </row>
    <row r="86" spans="3:39" x14ac:dyDescent="0.15">
      <c r="AM86" s="6"/>
    </row>
    <row r="87" spans="3:39" x14ac:dyDescent="0.15">
      <c r="AM87" s="6"/>
    </row>
  </sheetData>
  <mergeCells count="75">
    <mergeCell ref="F2:G2"/>
    <mergeCell ref="H2:I2"/>
    <mergeCell ref="J2:K2"/>
    <mergeCell ref="L2:M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J2:AK2"/>
    <mergeCell ref="F4:G4"/>
    <mergeCell ref="H4:I4"/>
    <mergeCell ref="J4:K4"/>
    <mergeCell ref="L4:M4"/>
    <mergeCell ref="R4:S4"/>
    <mergeCell ref="T4:U4"/>
    <mergeCell ref="V4:W4"/>
    <mergeCell ref="X4:Y4"/>
    <mergeCell ref="Z4:AA4"/>
    <mergeCell ref="AB4:AC4"/>
    <mergeCell ref="AD4:AE4"/>
    <mergeCell ref="AF4:AG4"/>
    <mergeCell ref="AH4:AI4"/>
    <mergeCell ref="AJ4:AK4"/>
    <mergeCell ref="E4:E5"/>
    <mergeCell ref="Q4:Q5"/>
    <mergeCell ref="AL4:AL5"/>
    <mergeCell ref="C7:C8"/>
    <mergeCell ref="O7:O8"/>
    <mergeCell ref="C10:C11"/>
    <mergeCell ref="O10:O11"/>
    <mergeCell ref="C13:C14"/>
    <mergeCell ref="O13:O14"/>
    <mergeCell ref="C16:C17"/>
    <mergeCell ref="O16:O17"/>
    <mergeCell ref="C22:C23"/>
    <mergeCell ref="O22:O23"/>
    <mergeCell ref="C25:C26"/>
    <mergeCell ref="O25:O26"/>
    <mergeCell ref="C28:C29"/>
    <mergeCell ref="O28:O29"/>
    <mergeCell ref="C31:C32"/>
    <mergeCell ref="O31:O32"/>
    <mergeCell ref="C34:C35"/>
    <mergeCell ref="O34:O35"/>
    <mergeCell ref="C37:C38"/>
    <mergeCell ref="O37:O38"/>
    <mergeCell ref="C40:C41"/>
    <mergeCell ref="O40:O41"/>
    <mergeCell ref="C43:C44"/>
    <mergeCell ref="O43:O44"/>
    <mergeCell ref="C46:C47"/>
    <mergeCell ref="O46:O47"/>
    <mergeCell ref="C49:C50"/>
    <mergeCell ref="O49:O50"/>
    <mergeCell ref="C52:C53"/>
    <mergeCell ref="O52:O53"/>
    <mergeCell ref="C55:C56"/>
    <mergeCell ref="O55:O56"/>
    <mergeCell ref="C58:C59"/>
    <mergeCell ref="O58:O59"/>
    <mergeCell ref="C61:C62"/>
    <mergeCell ref="O61:O62"/>
    <mergeCell ref="C74:C75"/>
    <mergeCell ref="O74:O75"/>
    <mergeCell ref="C64:C65"/>
    <mergeCell ref="O64:O65"/>
    <mergeCell ref="C67:C68"/>
    <mergeCell ref="O67:O68"/>
    <mergeCell ref="C71:C72"/>
    <mergeCell ref="O71:O72"/>
  </mergeCells>
  <phoneticPr fontId="1"/>
  <printOptions horizontalCentered="1"/>
  <pageMargins left="0.39370078740157483" right="0.39370078740157483" top="0.59055118110236227" bottom="0.59055118110236227" header="0.19685039370078741" footer="0.39370078740157483"/>
  <pageSetup paperSize="9" scale="85" pageOrder="overThenDown" orientation="portrait" r:id="rId1"/>
  <headerFooter scaleWithDoc="0" alignWithMargins="0">
    <oddHeader>&amp;C&amp;"ＭＳ 明朝,標準"&amp;8令和2年度 秋田県税務統計書</oddHeader>
    <oddFooter>&amp;C&amp;"ＭＳ 明朝,標準"&amp;9- &amp;P+60 -</oddFooter>
  </headerFooter>
  <colBreaks count="2" manualBreakCount="2">
    <brk id="13" max="78" man="1"/>
    <brk id="26" max="6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352"/>
  <sheetViews>
    <sheetView view="pageBreakPreview" zoomScaleSheetLayoutView="100" workbookViewId="0">
      <pane xSplit="5" ySplit="5" topLeftCell="F27" activePane="bottomRight" state="frozen"/>
      <selection activeCell="B2" sqref="B2"/>
      <selection pane="topRight" activeCell="B2" sqref="B2"/>
      <selection pane="bottomLeft" activeCell="B2" sqref="B2"/>
      <selection pane="bottomRight" activeCell="H8" sqref="H8"/>
    </sheetView>
  </sheetViews>
  <sheetFormatPr defaultRowHeight="11.25" x14ac:dyDescent="0.15"/>
  <cols>
    <col min="1" max="1" width="2.5" style="1" customWidth="1"/>
    <col min="2" max="2" width="0.5" style="1" customWidth="1"/>
    <col min="3" max="3" width="14.875" style="1" customWidth="1"/>
    <col min="4" max="4" width="0.5" style="1" customWidth="1"/>
    <col min="5" max="5" width="3.125" style="2" customWidth="1"/>
    <col min="6" max="11" width="15" style="1" customWidth="1"/>
    <col min="12" max="19" width="13.75" style="1" customWidth="1"/>
    <col min="20" max="20" width="3.125" style="2" customWidth="1"/>
    <col min="21" max="21" width="3.625" style="1" customWidth="1"/>
    <col min="22" max="22" width="12.625" style="1" customWidth="1"/>
    <col min="23" max="23" width="10.625" style="1" customWidth="1"/>
    <col min="24" max="24" width="9" style="1" customWidth="1"/>
    <col min="25" max="16384" width="9" style="1"/>
  </cols>
  <sheetData>
    <row r="1" spans="2:57" ht="21.75" customHeight="1" x14ac:dyDescent="0.15">
      <c r="B1" s="9"/>
      <c r="C1" s="9"/>
      <c r="E1" s="1"/>
      <c r="G1" s="3"/>
      <c r="H1" s="4"/>
      <c r="I1" s="3"/>
      <c r="J1" s="4"/>
      <c r="K1" s="3"/>
      <c r="L1" s="4"/>
      <c r="M1" s="3"/>
      <c r="N1" s="4"/>
      <c r="S1" s="3"/>
      <c r="T1" s="4"/>
      <c r="U1" s="3"/>
      <c r="V1" s="4"/>
      <c r="W1" s="3"/>
      <c r="X1" s="4"/>
      <c r="Y1" s="3"/>
      <c r="Z1" s="4"/>
      <c r="AA1" s="3"/>
      <c r="AB1" s="4"/>
      <c r="AC1" s="3"/>
      <c r="AD1" s="4"/>
      <c r="AE1" s="3"/>
      <c r="AF1" s="4"/>
      <c r="AG1" s="3"/>
      <c r="AH1" s="4"/>
      <c r="AI1" s="3"/>
      <c r="AJ1" s="4"/>
      <c r="AK1" s="3"/>
      <c r="AL1" s="4"/>
      <c r="AM1" s="5"/>
    </row>
    <row r="2" spans="2:57" s="6" customFormat="1" ht="15" customHeight="1" x14ac:dyDescent="0.15">
      <c r="B2" s="10"/>
      <c r="C2" s="10"/>
      <c r="D2" s="10"/>
      <c r="E2" s="10"/>
      <c r="G2" s="149"/>
      <c r="H2" s="149"/>
      <c r="I2" s="149"/>
      <c r="J2" s="149"/>
      <c r="K2" s="149"/>
      <c r="L2" s="149"/>
      <c r="M2" s="149"/>
      <c r="N2" s="149"/>
      <c r="O2" s="10"/>
      <c r="P2" s="10"/>
      <c r="Q2" s="10"/>
      <c r="S2" s="149"/>
      <c r="T2" s="149"/>
      <c r="U2" s="149"/>
      <c r="V2" s="149"/>
      <c r="W2" s="149"/>
      <c r="X2" s="149"/>
      <c r="Y2" s="149"/>
      <c r="Z2" s="149"/>
      <c r="AA2" s="153"/>
      <c r="AB2" s="153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0"/>
      <c r="AN2" s="59"/>
      <c r="AO2" s="135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</row>
    <row r="3" spans="2:57" ht="19.5" customHeight="1" x14ac:dyDescent="0.15">
      <c r="B3" s="11" t="s">
        <v>21</v>
      </c>
      <c r="S3" s="6"/>
    </row>
    <row r="4" spans="2:57" ht="15" customHeight="1" x14ac:dyDescent="0.15">
      <c r="B4" s="66"/>
      <c r="C4" s="69"/>
      <c r="D4" s="72"/>
      <c r="E4" s="147" t="s">
        <v>58</v>
      </c>
      <c r="F4" s="81" t="s">
        <v>86</v>
      </c>
      <c r="G4" s="93" t="s">
        <v>49</v>
      </c>
      <c r="H4" s="93" t="s">
        <v>34</v>
      </c>
      <c r="I4" s="93" t="s">
        <v>53</v>
      </c>
      <c r="J4" s="93" t="s">
        <v>6</v>
      </c>
      <c r="K4" s="93" t="s">
        <v>55</v>
      </c>
      <c r="L4" s="93" t="s">
        <v>4</v>
      </c>
      <c r="M4" s="93" t="s">
        <v>56</v>
      </c>
      <c r="N4" s="93" t="s">
        <v>36</v>
      </c>
      <c r="O4" s="27" t="s">
        <v>87</v>
      </c>
      <c r="P4" s="93" t="s">
        <v>50</v>
      </c>
      <c r="Q4" s="93" t="s">
        <v>31</v>
      </c>
      <c r="R4" s="93" t="s">
        <v>39</v>
      </c>
      <c r="S4" s="93" t="s">
        <v>49</v>
      </c>
      <c r="T4" s="126" t="s">
        <v>27</v>
      </c>
      <c r="V4" s="130"/>
      <c r="W4" s="133"/>
    </row>
    <row r="5" spans="2:57" ht="15" customHeight="1" x14ac:dyDescent="0.15">
      <c r="B5" s="13"/>
      <c r="C5" s="70"/>
      <c r="D5" s="73"/>
      <c r="E5" s="148"/>
      <c r="F5" s="82" t="s">
        <v>1</v>
      </c>
      <c r="G5" s="94" t="s">
        <v>10</v>
      </c>
      <c r="H5" s="94" t="s">
        <v>10</v>
      </c>
      <c r="I5" s="94" t="s">
        <v>10</v>
      </c>
      <c r="J5" s="94" t="s">
        <v>10</v>
      </c>
      <c r="K5" s="94" t="s">
        <v>10</v>
      </c>
      <c r="L5" s="94" t="s">
        <v>10</v>
      </c>
      <c r="M5" s="94" t="s">
        <v>10</v>
      </c>
      <c r="N5" s="94" t="s">
        <v>10</v>
      </c>
      <c r="O5" s="94" t="s">
        <v>10</v>
      </c>
      <c r="P5" s="94" t="s">
        <v>10</v>
      </c>
      <c r="Q5" s="94" t="s">
        <v>10</v>
      </c>
      <c r="R5" s="94" t="s">
        <v>10</v>
      </c>
      <c r="S5" s="94" t="s">
        <v>10</v>
      </c>
      <c r="T5" s="127" t="s">
        <v>61</v>
      </c>
      <c r="V5" s="131"/>
      <c r="W5" s="131"/>
    </row>
    <row r="6" spans="2:57" ht="15" customHeight="1" x14ac:dyDescent="0.15">
      <c r="B6" s="14"/>
      <c r="C6" s="18"/>
      <c r="D6" s="18"/>
      <c r="E6" s="24"/>
      <c r="F6" s="83" t="s">
        <v>60</v>
      </c>
      <c r="G6" s="95" t="s">
        <v>5</v>
      </c>
      <c r="H6" s="95" t="s">
        <v>5</v>
      </c>
      <c r="I6" s="95" t="s">
        <v>5</v>
      </c>
      <c r="J6" s="95" t="s">
        <v>5</v>
      </c>
      <c r="K6" s="95" t="s">
        <v>5</v>
      </c>
      <c r="L6" s="95" t="s">
        <v>5</v>
      </c>
      <c r="M6" s="95" t="s">
        <v>5</v>
      </c>
      <c r="N6" s="95" t="s">
        <v>5</v>
      </c>
      <c r="O6" s="118" t="s">
        <v>5</v>
      </c>
      <c r="P6" s="121" t="s">
        <v>5</v>
      </c>
      <c r="Q6" s="121" t="s">
        <v>5</v>
      </c>
      <c r="R6" s="123" t="s">
        <v>5</v>
      </c>
      <c r="S6" s="118" t="s">
        <v>5</v>
      </c>
      <c r="T6" s="128"/>
    </row>
    <row r="7" spans="2:57" ht="14.25" customHeight="1" x14ac:dyDescent="0.15">
      <c r="B7" s="14"/>
      <c r="C7" s="143" t="s">
        <v>51</v>
      </c>
      <c r="D7" s="19"/>
      <c r="E7" s="75">
        <v>1</v>
      </c>
      <c r="F7" s="84">
        <v>596824736</v>
      </c>
      <c r="G7" s="96">
        <v>0</v>
      </c>
      <c r="H7" s="96">
        <v>229288143</v>
      </c>
      <c r="I7" s="105">
        <v>0</v>
      </c>
      <c r="J7" s="105">
        <v>2</v>
      </c>
      <c r="K7" s="105">
        <v>0</v>
      </c>
      <c r="L7" s="105">
        <v>0</v>
      </c>
      <c r="M7" s="105">
        <v>0</v>
      </c>
      <c r="N7" s="105">
        <v>29</v>
      </c>
      <c r="O7" s="109">
        <v>0</v>
      </c>
      <c r="P7" s="109">
        <v>0</v>
      </c>
      <c r="Q7" s="109">
        <v>0</v>
      </c>
      <c r="R7" s="105">
        <v>13601482</v>
      </c>
      <c r="S7" s="109">
        <v>0</v>
      </c>
      <c r="T7" s="75">
        <v>1</v>
      </c>
    </row>
    <row r="8" spans="2:57" ht="14.25" customHeight="1" x14ac:dyDescent="0.15">
      <c r="B8" s="14"/>
      <c r="C8" s="143"/>
      <c r="D8" s="19"/>
      <c r="E8" s="76">
        <v>2</v>
      </c>
      <c r="F8" s="85">
        <f>F7</f>
        <v>596824736</v>
      </c>
      <c r="G8" s="97">
        <f t="shared" ref="G8:S8" si="0">F8+G7</f>
        <v>596824736</v>
      </c>
      <c r="H8" s="97">
        <f t="shared" si="0"/>
        <v>826112879</v>
      </c>
      <c r="I8" s="106">
        <f t="shared" si="0"/>
        <v>826112879</v>
      </c>
      <c r="J8" s="106">
        <f t="shared" si="0"/>
        <v>826112881</v>
      </c>
      <c r="K8" s="106">
        <f t="shared" si="0"/>
        <v>826112881</v>
      </c>
      <c r="L8" s="106">
        <f t="shared" si="0"/>
        <v>826112881</v>
      </c>
      <c r="M8" s="106">
        <f t="shared" si="0"/>
        <v>826112881</v>
      </c>
      <c r="N8" s="106">
        <f t="shared" si="0"/>
        <v>826112910</v>
      </c>
      <c r="O8" s="110">
        <f t="shared" si="0"/>
        <v>826112910</v>
      </c>
      <c r="P8" s="110">
        <f t="shared" si="0"/>
        <v>826112910</v>
      </c>
      <c r="Q8" s="110">
        <f t="shared" si="0"/>
        <v>826112910</v>
      </c>
      <c r="R8" s="106">
        <f t="shared" si="0"/>
        <v>839714392</v>
      </c>
      <c r="S8" s="110">
        <f t="shared" si="0"/>
        <v>839714392</v>
      </c>
      <c r="T8" s="76">
        <v>2</v>
      </c>
    </row>
    <row r="9" spans="2:57" ht="7.5" customHeight="1" x14ac:dyDescent="0.15">
      <c r="B9" s="14"/>
      <c r="C9" s="6"/>
      <c r="D9" s="19"/>
      <c r="E9" s="77"/>
      <c r="F9" s="86"/>
      <c r="G9" s="55"/>
      <c r="H9" s="57"/>
      <c r="I9" s="29"/>
      <c r="J9" s="36"/>
      <c r="K9" s="29"/>
      <c r="L9" s="52"/>
      <c r="M9" s="29"/>
      <c r="N9" s="36"/>
      <c r="O9" s="39"/>
      <c r="P9" s="122"/>
      <c r="Q9" s="122"/>
      <c r="R9" s="24"/>
      <c r="S9" s="108"/>
      <c r="T9" s="36"/>
      <c r="U9" s="108"/>
      <c r="V9" s="132"/>
      <c r="W9" s="129"/>
      <c r="X9" s="132"/>
      <c r="Y9" s="129"/>
      <c r="Z9" s="132"/>
      <c r="AA9" s="129"/>
      <c r="AB9" s="132"/>
      <c r="AC9" s="129"/>
      <c r="AD9" s="132"/>
      <c r="AE9" s="129"/>
      <c r="AF9" s="132"/>
      <c r="AG9" s="129"/>
      <c r="AH9" s="132"/>
      <c r="AI9" s="129"/>
      <c r="AJ9" s="132"/>
      <c r="AK9" s="129"/>
      <c r="AL9" s="132"/>
      <c r="AM9" s="134"/>
      <c r="AN9" s="6"/>
      <c r="AO9" s="6"/>
    </row>
    <row r="10" spans="2:57" ht="14.25" customHeight="1" x14ac:dyDescent="0.15">
      <c r="B10" s="14"/>
      <c r="C10" s="143" t="s">
        <v>12</v>
      </c>
      <c r="D10" s="19"/>
      <c r="E10" s="75">
        <v>3</v>
      </c>
      <c r="F10" s="84">
        <v>4479345</v>
      </c>
      <c r="G10" s="96">
        <v>0</v>
      </c>
      <c r="H10" s="96">
        <v>3190283</v>
      </c>
      <c r="I10" s="105">
        <v>0</v>
      </c>
      <c r="J10" s="105">
        <v>0</v>
      </c>
      <c r="K10" s="105">
        <v>-5200</v>
      </c>
      <c r="L10" s="105">
        <v>0</v>
      </c>
      <c r="M10" s="105">
        <v>0</v>
      </c>
      <c r="N10" s="105">
        <v>0</v>
      </c>
      <c r="O10" s="109">
        <v>0</v>
      </c>
      <c r="P10" s="109">
        <v>0</v>
      </c>
      <c r="Q10" s="109"/>
      <c r="R10" s="105">
        <v>0</v>
      </c>
      <c r="S10" s="109">
        <v>0</v>
      </c>
      <c r="T10" s="75">
        <v>3</v>
      </c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2:57" ht="14.25" customHeight="1" x14ac:dyDescent="0.15">
      <c r="B11" s="14"/>
      <c r="C11" s="143"/>
      <c r="D11" s="19"/>
      <c r="E11" s="76">
        <v>4</v>
      </c>
      <c r="F11" s="85">
        <f>F10</f>
        <v>4479345</v>
      </c>
      <c r="G11" s="97">
        <f t="shared" ref="G11:S11" si="1">F11+G10</f>
        <v>4479345</v>
      </c>
      <c r="H11" s="97">
        <f t="shared" si="1"/>
        <v>7669628</v>
      </c>
      <c r="I11" s="106">
        <f t="shared" si="1"/>
        <v>7669628</v>
      </c>
      <c r="J11" s="106">
        <f t="shared" si="1"/>
        <v>7669628</v>
      </c>
      <c r="K11" s="106">
        <f t="shared" si="1"/>
        <v>7664428</v>
      </c>
      <c r="L11" s="106">
        <f t="shared" si="1"/>
        <v>7664428</v>
      </c>
      <c r="M11" s="106">
        <f t="shared" si="1"/>
        <v>7664428</v>
      </c>
      <c r="N11" s="106">
        <f t="shared" si="1"/>
        <v>7664428</v>
      </c>
      <c r="O11" s="110">
        <f t="shared" si="1"/>
        <v>7664428</v>
      </c>
      <c r="P11" s="110">
        <f t="shared" si="1"/>
        <v>7664428</v>
      </c>
      <c r="Q11" s="110">
        <f t="shared" si="1"/>
        <v>7664428</v>
      </c>
      <c r="R11" s="106">
        <f t="shared" si="1"/>
        <v>7664428</v>
      </c>
      <c r="S11" s="110">
        <f t="shared" si="1"/>
        <v>7664428</v>
      </c>
      <c r="T11" s="76">
        <v>4</v>
      </c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</row>
    <row r="12" spans="2:57" ht="7.5" customHeight="1" x14ac:dyDescent="0.15">
      <c r="B12" s="14"/>
      <c r="C12" s="6"/>
      <c r="D12" s="19"/>
      <c r="E12" s="77"/>
      <c r="F12" s="86"/>
      <c r="G12" s="55"/>
      <c r="H12" s="57"/>
      <c r="I12" s="29"/>
      <c r="J12" s="36"/>
      <c r="K12" s="29"/>
      <c r="L12" s="36"/>
      <c r="M12" s="29"/>
      <c r="N12" s="36"/>
      <c r="O12" s="39"/>
      <c r="P12" s="122"/>
      <c r="Q12" s="122"/>
      <c r="R12" s="24"/>
      <c r="S12" s="108"/>
      <c r="T12" s="36"/>
      <c r="U12" s="108"/>
      <c r="V12" s="132"/>
      <c r="W12" s="129"/>
      <c r="X12" s="132"/>
      <c r="Y12" s="129"/>
      <c r="Z12" s="132"/>
      <c r="AA12" s="129"/>
      <c r="AB12" s="132"/>
      <c r="AC12" s="129"/>
      <c r="AD12" s="132"/>
      <c r="AE12" s="129"/>
      <c r="AF12" s="132"/>
      <c r="AG12" s="129"/>
      <c r="AH12" s="132"/>
      <c r="AI12" s="129"/>
      <c r="AJ12" s="132"/>
      <c r="AK12" s="129"/>
      <c r="AL12" s="132"/>
      <c r="AM12" s="134"/>
      <c r="AN12" s="6"/>
      <c r="AO12" s="6"/>
    </row>
    <row r="13" spans="2:57" ht="14.25" customHeight="1" x14ac:dyDescent="0.15">
      <c r="B13" s="14"/>
      <c r="C13" s="143" t="s">
        <v>63</v>
      </c>
      <c r="D13" s="19"/>
      <c r="E13" s="75">
        <v>5</v>
      </c>
      <c r="F13" s="84">
        <v>0</v>
      </c>
      <c r="G13" s="96">
        <v>0</v>
      </c>
      <c r="H13" s="96">
        <v>0</v>
      </c>
      <c r="I13" s="105">
        <v>0</v>
      </c>
      <c r="J13" s="105">
        <v>0</v>
      </c>
      <c r="K13" s="105">
        <v>0</v>
      </c>
      <c r="L13" s="105">
        <v>0</v>
      </c>
      <c r="M13" s="105">
        <v>0</v>
      </c>
      <c r="N13" s="105">
        <v>0</v>
      </c>
      <c r="O13" s="109">
        <v>0</v>
      </c>
      <c r="P13" s="109">
        <v>0</v>
      </c>
      <c r="Q13" s="109">
        <v>0</v>
      </c>
      <c r="R13" s="105">
        <v>0</v>
      </c>
      <c r="S13" s="109">
        <v>0</v>
      </c>
      <c r="T13" s="75">
        <v>5</v>
      </c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</row>
    <row r="14" spans="2:57" ht="14.25" customHeight="1" x14ac:dyDescent="0.15">
      <c r="B14" s="14"/>
      <c r="C14" s="143"/>
      <c r="D14" s="19"/>
      <c r="E14" s="76">
        <v>6</v>
      </c>
      <c r="F14" s="85">
        <f t="shared" ref="F14:S14" si="2">F13</f>
        <v>0</v>
      </c>
      <c r="G14" s="97">
        <f t="shared" si="2"/>
        <v>0</v>
      </c>
      <c r="H14" s="97">
        <f t="shared" si="2"/>
        <v>0</v>
      </c>
      <c r="I14" s="106">
        <f t="shared" si="2"/>
        <v>0</v>
      </c>
      <c r="J14" s="106">
        <f t="shared" si="2"/>
        <v>0</v>
      </c>
      <c r="K14" s="106">
        <f t="shared" si="2"/>
        <v>0</v>
      </c>
      <c r="L14" s="106">
        <f t="shared" si="2"/>
        <v>0</v>
      </c>
      <c r="M14" s="106">
        <f t="shared" si="2"/>
        <v>0</v>
      </c>
      <c r="N14" s="106">
        <f t="shared" si="2"/>
        <v>0</v>
      </c>
      <c r="O14" s="110">
        <f t="shared" si="2"/>
        <v>0</v>
      </c>
      <c r="P14" s="110">
        <f t="shared" si="2"/>
        <v>0</v>
      </c>
      <c r="Q14" s="110">
        <f t="shared" si="2"/>
        <v>0</v>
      </c>
      <c r="R14" s="106">
        <f t="shared" si="2"/>
        <v>0</v>
      </c>
      <c r="S14" s="110">
        <f t="shared" si="2"/>
        <v>0</v>
      </c>
      <c r="T14" s="76">
        <v>6</v>
      </c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</row>
    <row r="15" spans="2:57" ht="7.5" customHeight="1" x14ac:dyDescent="0.15">
      <c r="B15" s="14"/>
      <c r="C15" s="6"/>
      <c r="D15" s="19"/>
      <c r="E15" s="77"/>
      <c r="F15" s="86"/>
      <c r="G15" s="55"/>
      <c r="H15" s="57"/>
      <c r="I15" s="29"/>
      <c r="J15" s="36"/>
      <c r="K15" s="29"/>
      <c r="L15" s="36"/>
      <c r="M15" s="29"/>
      <c r="N15" s="36"/>
      <c r="O15" s="39"/>
      <c r="P15" s="122"/>
      <c r="Q15" s="122"/>
      <c r="R15" s="24"/>
      <c r="S15" s="108"/>
      <c r="T15" s="36"/>
      <c r="U15" s="108"/>
      <c r="V15" s="132"/>
      <c r="W15" s="129"/>
      <c r="X15" s="132"/>
      <c r="Y15" s="129"/>
      <c r="Z15" s="132"/>
      <c r="AA15" s="129"/>
      <c r="AB15" s="132"/>
      <c r="AC15" s="129"/>
      <c r="AD15" s="132"/>
      <c r="AE15" s="129"/>
      <c r="AF15" s="132"/>
      <c r="AG15" s="129"/>
      <c r="AH15" s="132"/>
      <c r="AI15" s="129"/>
      <c r="AJ15" s="132"/>
      <c r="AK15" s="129"/>
      <c r="AL15" s="132"/>
      <c r="AM15" s="134"/>
      <c r="AN15" s="6"/>
      <c r="AO15" s="6"/>
    </row>
    <row r="16" spans="2:57" ht="14.25" customHeight="1" x14ac:dyDescent="0.15">
      <c r="B16" s="14"/>
      <c r="C16" s="143" t="s">
        <v>18</v>
      </c>
      <c r="D16" s="19"/>
      <c r="E16" s="75">
        <v>7</v>
      </c>
      <c r="F16" s="84">
        <v>0</v>
      </c>
      <c r="G16" s="98">
        <v>0</v>
      </c>
      <c r="H16" s="98">
        <v>0</v>
      </c>
      <c r="I16" s="107">
        <v>0</v>
      </c>
      <c r="J16" s="107">
        <v>0</v>
      </c>
      <c r="K16" s="107">
        <v>0</v>
      </c>
      <c r="L16" s="107">
        <v>0</v>
      </c>
      <c r="M16" s="107">
        <v>0</v>
      </c>
      <c r="N16" s="107">
        <v>0</v>
      </c>
      <c r="O16" s="119">
        <v>0</v>
      </c>
      <c r="P16" s="119">
        <v>0</v>
      </c>
      <c r="Q16" s="119">
        <v>0</v>
      </c>
      <c r="R16" s="107">
        <v>0</v>
      </c>
      <c r="S16" s="119">
        <v>0</v>
      </c>
      <c r="T16" s="75">
        <v>7</v>
      </c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</row>
    <row r="17" spans="2:41" ht="14.25" customHeight="1" x14ac:dyDescent="0.15">
      <c r="B17" s="14"/>
      <c r="C17" s="143"/>
      <c r="D17" s="19"/>
      <c r="E17" s="76">
        <v>8</v>
      </c>
      <c r="F17" s="85">
        <f t="shared" ref="F17:S17" si="3">F16</f>
        <v>0</v>
      </c>
      <c r="G17" s="97">
        <f t="shared" si="3"/>
        <v>0</v>
      </c>
      <c r="H17" s="97">
        <f t="shared" si="3"/>
        <v>0</v>
      </c>
      <c r="I17" s="106">
        <f t="shared" si="3"/>
        <v>0</v>
      </c>
      <c r="J17" s="106">
        <f t="shared" si="3"/>
        <v>0</v>
      </c>
      <c r="K17" s="106">
        <f t="shared" si="3"/>
        <v>0</v>
      </c>
      <c r="L17" s="106">
        <f t="shared" si="3"/>
        <v>0</v>
      </c>
      <c r="M17" s="106">
        <f t="shared" si="3"/>
        <v>0</v>
      </c>
      <c r="N17" s="106">
        <f t="shared" si="3"/>
        <v>0</v>
      </c>
      <c r="O17" s="110">
        <f t="shared" si="3"/>
        <v>0</v>
      </c>
      <c r="P17" s="110">
        <f t="shared" si="3"/>
        <v>0</v>
      </c>
      <c r="Q17" s="110">
        <f t="shared" si="3"/>
        <v>0</v>
      </c>
      <c r="R17" s="106">
        <f t="shared" si="3"/>
        <v>0</v>
      </c>
      <c r="S17" s="110">
        <f t="shared" si="3"/>
        <v>0</v>
      </c>
      <c r="T17" s="76">
        <v>8</v>
      </c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</row>
    <row r="18" spans="2:41" ht="7.5" customHeight="1" x14ac:dyDescent="0.15">
      <c r="B18" s="14"/>
      <c r="C18" s="6"/>
      <c r="D18" s="19"/>
      <c r="E18" s="77"/>
      <c r="F18" s="86"/>
      <c r="G18" s="55"/>
      <c r="H18" s="57"/>
      <c r="I18" s="29"/>
      <c r="J18" s="36"/>
      <c r="K18" s="29"/>
      <c r="L18" s="36"/>
      <c r="M18" s="29"/>
      <c r="N18" s="36"/>
      <c r="O18" s="39"/>
      <c r="P18" s="122"/>
      <c r="Q18" s="122"/>
      <c r="R18" s="24"/>
      <c r="S18" s="108"/>
      <c r="T18" s="36"/>
      <c r="U18" s="108"/>
      <c r="V18" s="132"/>
      <c r="W18" s="129"/>
      <c r="X18" s="132"/>
      <c r="Y18" s="129"/>
      <c r="Z18" s="132"/>
      <c r="AA18" s="129"/>
      <c r="AB18" s="132"/>
      <c r="AC18" s="129"/>
      <c r="AD18" s="132"/>
      <c r="AE18" s="129"/>
      <c r="AF18" s="132"/>
      <c r="AG18" s="129"/>
      <c r="AH18" s="132"/>
      <c r="AI18" s="129"/>
      <c r="AJ18" s="132"/>
      <c r="AK18" s="129"/>
      <c r="AL18" s="132"/>
      <c r="AM18" s="134"/>
      <c r="AN18" s="6"/>
      <c r="AO18" s="6"/>
    </row>
    <row r="19" spans="2:41" ht="14.25" customHeight="1" x14ac:dyDescent="0.15">
      <c r="B19" s="14"/>
      <c r="C19" s="143" t="s">
        <v>47</v>
      </c>
      <c r="D19" s="19"/>
      <c r="E19" s="75">
        <v>9</v>
      </c>
      <c r="F19" s="84">
        <v>0</v>
      </c>
      <c r="G19" s="98">
        <v>0</v>
      </c>
      <c r="H19" s="98">
        <v>0</v>
      </c>
      <c r="I19" s="107">
        <v>0</v>
      </c>
      <c r="J19" s="107">
        <v>0</v>
      </c>
      <c r="K19" s="107">
        <v>0</v>
      </c>
      <c r="L19" s="107">
        <v>0</v>
      </c>
      <c r="M19" s="107">
        <v>0</v>
      </c>
      <c r="N19" s="107">
        <v>0</v>
      </c>
      <c r="O19" s="119">
        <v>0</v>
      </c>
      <c r="P19" s="119">
        <v>0</v>
      </c>
      <c r="Q19" s="119">
        <v>0</v>
      </c>
      <c r="R19" s="107">
        <v>0</v>
      </c>
      <c r="S19" s="119">
        <v>0</v>
      </c>
      <c r="T19" s="75">
        <v>9</v>
      </c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</row>
    <row r="20" spans="2:41" ht="14.25" customHeight="1" x14ac:dyDescent="0.15">
      <c r="B20" s="14"/>
      <c r="C20" s="143"/>
      <c r="D20" s="19"/>
      <c r="E20" s="76">
        <v>10</v>
      </c>
      <c r="F20" s="85">
        <f t="shared" ref="F20:S20" si="4">F19</f>
        <v>0</v>
      </c>
      <c r="G20" s="97">
        <f t="shared" si="4"/>
        <v>0</v>
      </c>
      <c r="H20" s="97">
        <f t="shared" si="4"/>
        <v>0</v>
      </c>
      <c r="I20" s="106">
        <f t="shared" si="4"/>
        <v>0</v>
      </c>
      <c r="J20" s="106">
        <f t="shared" si="4"/>
        <v>0</v>
      </c>
      <c r="K20" s="106">
        <f t="shared" si="4"/>
        <v>0</v>
      </c>
      <c r="L20" s="106">
        <f t="shared" si="4"/>
        <v>0</v>
      </c>
      <c r="M20" s="106">
        <f t="shared" si="4"/>
        <v>0</v>
      </c>
      <c r="N20" s="106">
        <f t="shared" si="4"/>
        <v>0</v>
      </c>
      <c r="O20" s="110">
        <f t="shared" si="4"/>
        <v>0</v>
      </c>
      <c r="P20" s="110">
        <f t="shared" si="4"/>
        <v>0</v>
      </c>
      <c r="Q20" s="110">
        <f t="shared" si="4"/>
        <v>0</v>
      </c>
      <c r="R20" s="106">
        <f t="shared" si="4"/>
        <v>0</v>
      </c>
      <c r="S20" s="110">
        <f t="shared" si="4"/>
        <v>0</v>
      </c>
      <c r="T20" s="76">
        <v>10</v>
      </c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</row>
    <row r="21" spans="2:41" ht="7.5" customHeight="1" x14ac:dyDescent="0.15">
      <c r="B21" s="14"/>
      <c r="C21" s="6"/>
      <c r="D21" s="19"/>
      <c r="E21" s="77"/>
      <c r="F21" s="86"/>
      <c r="G21" s="55"/>
      <c r="H21" s="57"/>
      <c r="I21" s="29"/>
      <c r="J21" s="36"/>
      <c r="K21" s="29"/>
      <c r="L21" s="36"/>
      <c r="M21" s="29"/>
      <c r="N21" s="36"/>
      <c r="O21" s="39"/>
      <c r="P21" s="122"/>
      <c r="Q21" s="122"/>
      <c r="R21" s="24"/>
      <c r="S21" s="108"/>
      <c r="T21" s="36"/>
      <c r="U21" s="108"/>
      <c r="V21" s="132"/>
      <c r="W21" s="129"/>
      <c r="X21" s="132"/>
      <c r="Y21" s="129"/>
      <c r="Z21" s="132"/>
      <c r="AA21" s="129"/>
      <c r="AB21" s="132"/>
      <c r="AC21" s="129"/>
      <c r="AD21" s="132"/>
      <c r="AE21" s="129"/>
      <c r="AF21" s="132"/>
      <c r="AG21" s="129"/>
      <c r="AH21" s="132"/>
      <c r="AI21" s="129"/>
      <c r="AJ21" s="132"/>
      <c r="AK21" s="129"/>
      <c r="AL21" s="132"/>
      <c r="AM21" s="134"/>
      <c r="AN21" s="6"/>
      <c r="AO21" s="6"/>
    </row>
    <row r="22" spans="2:41" ht="14.25" customHeight="1" x14ac:dyDescent="0.15">
      <c r="B22" s="14"/>
      <c r="C22" s="143" t="s">
        <v>14</v>
      </c>
      <c r="D22" s="19"/>
      <c r="E22" s="75">
        <v>11</v>
      </c>
      <c r="F22" s="84">
        <v>7624292</v>
      </c>
      <c r="G22" s="96">
        <v>0</v>
      </c>
      <c r="H22" s="96">
        <v>6486533</v>
      </c>
      <c r="I22" s="105">
        <v>0</v>
      </c>
      <c r="J22" s="105">
        <v>0</v>
      </c>
      <c r="K22" s="105">
        <v>0</v>
      </c>
      <c r="L22" s="105">
        <v>0</v>
      </c>
      <c r="M22" s="105">
        <v>0</v>
      </c>
      <c r="N22" s="105">
        <v>0</v>
      </c>
      <c r="O22" s="109">
        <v>0</v>
      </c>
      <c r="P22" s="109">
        <v>0</v>
      </c>
      <c r="Q22" s="109">
        <v>0</v>
      </c>
      <c r="R22" s="105">
        <v>0</v>
      </c>
      <c r="S22" s="109">
        <v>0</v>
      </c>
      <c r="T22" s="75">
        <v>11</v>
      </c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</row>
    <row r="23" spans="2:41" ht="14.25" customHeight="1" x14ac:dyDescent="0.15">
      <c r="B23" s="14"/>
      <c r="C23" s="143"/>
      <c r="D23" s="19"/>
      <c r="E23" s="76">
        <v>12</v>
      </c>
      <c r="F23" s="85">
        <f>F22</f>
        <v>7624292</v>
      </c>
      <c r="G23" s="97">
        <f t="shared" ref="G23:S23" si="5">F23+G22</f>
        <v>7624292</v>
      </c>
      <c r="H23" s="97">
        <f t="shared" si="5"/>
        <v>14110825</v>
      </c>
      <c r="I23" s="106">
        <f t="shared" si="5"/>
        <v>14110825</v>
      </c>
      <c r="J23" s="106">
        <f t="shared" si="5"/>
        <v>14110825</v>
      </c>
      <c r="K23" s="106">
        <f t="shared" si="5"/>
        <v>14110825</v>
      </c>
      <c r="L23" s="106">
        <f t="shared" si="5"/>
        <v>14110825</v>
      </c>
      <c r="M23" s="106">
        <f t="shared" si="5"/>
        <v>14110825</v>
      </c>
      <c r="N23" s="106">
        <f t="shared" si="5"/>
        <v>14110825</v>
      </c>
      <c r="O23" s="110">
        <f t="shared" si="5"/>
        <v>14110825</v>
      </c>
      <c r="P23" s="110">
        <f t="shared" si="5"/>
        <v>14110825</v>
      </c>
      <c r="Q23" s="110">
        <f t="shared" si="5"/>
        <v>14110825</v>
      </c>
      <c r="R23" s="106">
        <f t="shared" si="5"/>
        <v>14110825</v>
      </c>
      <c r="S23" s="110">
        <f t="shared" si="5"/>
        <v>14110825</v>
      </c>
      <c r="T23" s="76">
        <v>12</v>
      </c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</row>
    <row r="24" spans="2:41" ht="7.5" customHeight="1" x14ac:dyDescent="0.15">
      <c r="B24" s="14"/>
      <c r="C24" s="6"/>
      <c r="D24" s="19"/>
      <c r="E24" s="77"/>
      <c r="F24" s="86"/>
      <c r="G24" s="55"/>
      <c r="H24" s="57"/>
      <c r="I24" s="29"/>
      <c r="J24" s="36"/>
      <c r="K24" s="29"/>
      <c r="L24" s="36"/>
      <c r="M24" s="29"/>
      <c r="N24" s="36"/>
      <c r="O24" s="39"/>
      <c r="P24" s="122"/>
      <c r="Q24" s="122"/>
      <c r="R24" s="24"/>
      <c r="S24" s="108"/>
      <c r="T24" s="36"/>
      <c r="U24" s="108"/>
      <c r="V24" s="132"/>
      <c r="W24" s="129"/>
      <c r="X24" s="132"/>
      <c r="Y24" s="129"/>
      <c r="Z24" s="132"/>
      <c r="AA24" s="129"/>
      <c r="AB24" s="132"/>
      <c r="AC24" s="129"/>
      <c r="AD24" s="132"/>
      <c r="AE24" s="129"/>
      <c r="AF24" s="132"/>
      <c r="AG24" s="129"/>
      <c r="AH24" s="132"/>
      <c r="AI24" s="129"/>
      <c r="AJ24" s="132"/>
      <c r="AK24" s="129"/>
      <c r="AL24" s="132"/>
      <c r="AM24" s="134"/>
      <c r="AN24" s="6"/>
      <c r="AO24" s="6"/>
    </row>
    <row r="25" spans="2:41" ht="14.25" customHeight="1" x14ac:dyDescent="0.15">
      <c r="B25" s="14"/>
      <c r="C25" s="143" t="s">
        <v>52</v>
      </c>
      <c r="D25" s="19"/>
      <c r="E25" s="75">
        <v>13</v>
      </c>
      <c r="F25" s="84">
        <v>7352241</v>
      </c>
      <c r="G25" s="96">
        <v>0</v>
      </c>
      <c r="H25" s="96">
        <v>3167352</v>
      </c>
      <c r="I25" s="105">
        <v>-561500</v>
      </c>
      <c r="J25" s="105">
        <v>0</v>
      </c>
      <c r="K25" s="105">
        <v>-36800</v>
      </c>
      <c r="L25" s="105">
        <v>0</v>
      </c>
      <c r="M25" s="105">
        <v>0</v>
      </c>
      <c r="N25" s="105">
        <v>0</v>
      </c>
      <c r="O25" s="109">
        <v>-60000</v>
      </c>
      <c r="P25" s="109">
        <v>0</v>
      </c>
      <c r="Q25" s="109"/>
      <c r="R25" s="105">
        <v>0</v>
      </c>
      <c r="S25" s="109">
        <v>0</v>
      </c>
      <c r="T25" s="75">
        <v>13</v>
      </c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</row>
    <row r="26" spans="2:41" ht="14.25" customHeight="1" x14ac:dyDescent="0.15">
      <c r="B26" s="14"/>
      <c r="C26" s="143"/>
      <c r="D26" s="19"/>
      <c r="E26" s="76">
        <v>14</v>
      </c>
      <c r="F26" s="85">
        <f>F25</f>
        <v>7352241</v>
      </c>
      <c r="G26" s="97">
        <f t="shared" ref="G26:S26" si="6">F26+G25</f>
        <v>7352241</v>
      </c>
      <c r="H26" s="97">
        <f t="shared" si="6"/>
        <v>10519593</v>
      </c>
      <c r="I26" s="106">
        <f t="shared" si="6"/>
        <v>9958093</v>
      </c>
      <c r="J26" s="106">
        <f t="shared" si="6"/>
        <v>9958093</v>
      </c>
      <c r="K26" s="106">
        <f t="shared" si="6"/>
        <v>9921293</v>
      </c>
      <c r="L26" s="106">
        <f t="shared" si="6"/>
        <v>9921293</v>
      </c>
      <c r="M26" s="106">
        <f t="shared" si="6"/>
        <v>9921293</v>
      </c>
      <c r="N26" s="106">
        <f t="shared" si="6"/>
        <v>9921293</v>
      </c>
      <c r="O26" s="110">
        <f t="shared" si="6"/>
        <v>9861293</v>
      </c>
      <c r="P26" s="110">
        <f t="shared" si="6"/>
        <v>9861293</v>
      </c>
      <c r="Q26" s="110">
        <f t="shared" si="6"/>
        <v>9861293</v>
      </c>
      <c r="R26" s="106">
        <f t="shared" si="6"/>
        <v>9861293</v>
      </c>
      <c r="S26" s="110">
        <f t="shared" si="6"/>
        <v>9861293</v>
      </c>
      <c r="T26" s="76">
        <v>14</v>
      </c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</row>
    <row r="27" spans="2:41" ht="7.5" customHeight="1" x14ac:dyDescent="0.15">
      <c r="B27" s="14"/>
      <c r="C27" s="6"/>
      <c r="D27" s="19"/>
      <c r="E27" s="77"/>
      <c r="F27" s="86"/>
      <c r="G27" s="55"/>
      <c r="H27" s="57"/>
      <c r="I27" s="29"/>
      <c r="J27" s="36"/>
      <c r="K27" s="29"/>
      <c r="L27" s="36"/>
      <c r="M27" s="29"/>
      <c r="N27" s="36"/>
      <c r="O27" s="39"/>
      <c r="P27" s="122"/>
      <c r="Q27" s="122"/>
      <c r="R27" s="24"/>
      <c r="S27" s="108"/>
      <c r="T27" s="36"/>
      <c r="U27" s="108"/>
      <c r="V27" s="132"/>
      <c r="W27" s="129"/>
      <c r="X27" s="132"/>
      <c r="Y27" s="129"/>
      <c r="Z27" s="132"/>
      <c r="AA27" s="129"/>
      <c r="AB27" s="132"/>
      <c r="AC27" s="129"/>
      <c r="AD27" s="132"/>
      <c r="AE27" s="129"/>
      <c r="AF27" s="132"/>
      <c r="AG27" s="129"/>
      <c r="AH27" s="132"/>
      <c r="AI27" s="129"/>
      <c r="AJ27" s="132"/>
      <c r="AK27" s="129"/>
      <c r="AL27" s="132"/>
      <c r="AM27" s="134"/>
      <c r="AN27" s="6"/>
      <c r="AO27" s="6"/>
    </row>
    <row r="28" spans="2:41" ht="14.25" customHeight="1" x14ac:dyDescent="0.15">
      <c r="B28" s="14"/>
      <c r="C28" s="143" t="s">
        <v>83</v>
      </c>
      <c r="D28" s="19"/>
      <c r="E28" s="75">
        <v>15</v>
      </c>
      <c r="F28" s="87">
        <v>0</v>
      </c>
      <c r="G28" s="98">
        <v>0</v>
      </c>
      <c r="H28" s="98">
        <v>0</v>
      </c>
      <c r="I28" s="107">
        <v>0</v>
      </c>
      <c r="J28" s="107">
        <v>0</v>
      </c>
      <c r="K28" s="107">
        <v>0</v>
      </c>
      <c r="L28" s="107">
        <v>0</v>
      </c>
      <c r="M28" s="107">
        <v>0</v>
      </c>
      <c r="N28" s="107">
        <v>0</v>
      </c>
      <c r="O28" s="119">
        <v>0</v>
      </c>
      <c r="P28" s="119">
        <v>0</v>
      </c>
      <c r="Q28" s="119">
        <v>0</v>
      </c>
      <c r="R28" s="107">
        <v>0</v>
      </c>
      <c r="S28" s="119">
        <v>0</v>
      </c>
      <c r="T28" s="75">
        <v>15</v>
      </c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</row>
    <row r="29" spans="2:41" ht="14.25" customHeight="1" x14ac:dyDescent="0.15">
      <c r="B29" s="14"/>
      <c r="C29" s="143"/>
      <c r="D29" s="19"/>
      <c r="E29" s="76">
        <v>16</v>
      </c>
      <c r="F29" s="85">
        <f>F28</f>
        <v>0</v>
      </c>
      <c r="G29" s="97">
        <f t="shared" ref="G29:S29" si="7">F29+G28</f>
        <v>0</v>
      </c>
      <c r="H29" s="97">
        <f t="shared" si="7"/>
        <v>0</v>
      </c>
      <c r="I29" s="106">
        <f t="shared" si="7"/>
        <v>0</v>
      </c>
      <c r="J29" s="106">
        <f t="shared" si="7"/>
        <v>0</v>
      </c>
      <c r="K29" s="106">
        <f t="shared" si="7"/>
        <v>0</v>
      </c>
      <c r="L29" s="106">
        <f t="shared" si="7"/>
        <v>0</v>
      </c>
      <c r="M29" s="106">
        <f t="shared" si="7"/>
        <v>0</v>
      </c>
      <c r="N29" s="106">
        <f t="shared" si="7"/>
        <v>0</v>
      </c>
      <c r="O29" s="110">
        <f t="shared" si="7"/>
        <v>0</v>
      </c>
      <c r="P29" s="110">
        <f t="shared" si="7"/>
        <v>0</v>
      </c>
      <c r="Q29" s="110">
        <f t="shared" si="7"/>
        <v>0</v>
      </c>
      <c r="R29" s="106">
        <f t="shared" si="7"/>
        <v>0</v>
      </c>
      <c r="S29" s="110">
        <f t="shared" si="7"/>
        <v>0</v>
      </c>
      <c r="T29" s="76">
        <v>16</v>
      </c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</row>
    <row r="30" spans="2:41" ht="7.5" customHeight="1" x14ac:dyDescent="0.15">
      <c r="B30" s="14"/>
      <c r="C30" s="6"/>
      <c r="D30" s="19"/>
      <c r="E30" s="77"/>
      <c r="F30" s="86"/>
      <c r="G30" s="55"/>
      <c r="H30" s="57"/>
      <c r="I30" s="29"/>
      <c r="J30" s="36"/>
      <c r="K30" s="29"/>
      <c r="L30" s="36"/>
      <c r="M30" s="29"/>
      <c r="N30" s="36"/>
      <c r="O30" s="39"/>
      <c r="P30" s="122"/>
      <c r="Q30" s="122"/>
      <c r="R30" s="24"/>
      <c r="S30" s="108"/>
      <c r="T30" s="36"/>
      <c r="U30" s="108"/>
      <c r="V30" s="132"/>
      <c r="W30" s="129"/>
      <c r="X30" s="132"/>
      <c r="Y30" s="129"/>
      <c r="Z30" s="132"/>
      <c r="AA30" s="129"/>
      <c r="AB30" s="132"/>
      <c r="AC30" s="129"/>
      <c r="AD30" s="132"/>
      <c r="AE30" s="129"/>
      <c r="AF30" s="132"/>
      <c r="AG30" s="129"/>
      <c r="AH30" s="132"/>
      <c r="AI30" s="129"/>
      <c r="AJ30" s="132"/>
      <c r="AK30" s="129"/>
      <c r="AL30" s="132"/>
      <c r="AM30" s="134"/>
      <c r="AN30" s="6"/>
      <c r="AO30" s="6"/>
    </row>
    <row r="31" spans="2:41" ht="14.25" customHeight="1" x14ac:dyDescent="0.15">
      <c r="B31" s="14"/>
      <c r="C31" s="143" t="s">
        <v>84</v>
      </c>
      <c r="D31" s="19"/>
      <c r="E31" s="75">
        <v>17</v>
      </c>
      <c r="F31" s="87">
        <v>0</v>
      </c>
      <c r="G31" s="98">
        <v>0</v>
      </c>
      <c r="H31" s="98">
        <v>0</v>
      </c>
      <c r="I31" s="107">
        <v>0</v>
      </c>
      <c r="J31" s="107">
        <v>0</v>
      </c>
      <c r="K31" s="107">
        <v>0</v>
      </c>
      <c r="L31" s="107">
        <v>0</v>
      </c>
      <c r="M31" s="107">
        <v>0</v>
      </c>
      <c r="N31" s="107">
        <v>0</v>
      </c>
      <c r="O31" s="119">
        <v>0</v>
      </c>
      <c r="P31" s="119">
        <v>0</v>
      </c>
      <c r="Q31" s="119">
        <v>0</v>
      </c>
      <c r="R31" s="107">
        <v>0</v>
      </c>
      <c r="S31" s="119">
        <v>0</v>
      </c>
      <c r="T31" s="75">
        <v>17</v>
      </c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</row>
    <row r="32" spans="2:41" ht="14.25" customHeight="1" x14ac:dyDescent="0.15">
      <c r="B32" s="14"/>
      <c r="C32" s="143"/>
      <c r="D32" s="19"/>
      <c r="E32" s="76">
        <v>18</v>
      </c>
      <c r="F32" s="85">
        <f>F31</f>
        <v>0</v>
      </c>
      <c r="G32" s="97">
        <f t="shared" ref="G32:S32" si="8">F32+G31</f>
        <v>0</v>
      </c>
      <c r="H32" s="97">
        <f t="shared" si="8"/>
        <v>0</v>
      </c>
      <c r="I32" s="106">
        <f t="shared" si="8"/>
        <v>0</v>
      </c>
      <c r="J32" s="106">
        <f t="shared" si="8"/>
        <v>0</v>
      </c>
      <c r="K32" s="106">
        <f t="shared" si="8"/>
        <v>0</v>
      </c>
      <c r="L32" s="106">
        <f t="shared" si="8"/>
        <v>0</v>
      </c>
      <c r="M32" s="106">
        <f t="shared" si="8"/>
        <v>0</v>
      </c>
      <c r="N32" s="106">
        <f t="shared" si="8"/>
        <v>0</v>
      </c>
      <c r="O32" s="110">
        <f t="shared" si="8"/>
        <v>0</v>
      </c>
      <c r="P32" s="110">
        <f t="shared" si="8"/>
        <v>0</v>
      </c>
      <c r="Q32" s="110">
        <f t="shared" si="8"/>
        <v>0</v>
      </c>
      <c r="R32" s="106">
        <f t="shared" si="8"/>
        <v>0</v>
      </c>
      <c r="S32" s="110">
        <f t="shared" si="8"/>
        <v>0</v>
      </c>
      <c r="T32" s="76">
        <v>18</v>
      </c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</row>
    <row r="33" spans="2:41" ht="7.5" customHeight="1" x14ac:dyDescent="0.15">
      <c r="B33" s="14"/>
      <c r="C33" s="6"/>
      <c r="D33" s="19"/>
      <c r="E33" s="77"/>
      <c r="F33" s="86"/>
      <c r="G33" s="55"/>
      <c r="H33" s="57"/>
      <c r="I33" s="29"/>
      <c r="J33" s="36"/>
      <c r="K33" s="29"/>
      <c r="L33" s="36"/>
      <c r="M33" s="29"/>
      <c r="N33" s="36"/>
      <c r="O33" s="39"/>
      <c r="P33" s="122"/>
      <c r="Q33" s="122"/>
      <c r="R33" s="24"/>
      <c r="S33" s="108"/>
      <c r="T33" s="36"/>
      <c r="U33" s="108"/>
      <c r="V33" s="132"/>
      <c r="W33" s="129"/>
      <c r="X33" s="132"/>
      <c r="Y33" s="129"/>
      <c r="Z33" s="132"/>
      <c r="AA33" s="129"/>
      <c r="AB33" s="132"/>
      <c r="AC33" s="129"/>
      <c r="AD33" s="132"/>
      <c r="AE33" s="129"/>
      <c r="AF33" s="132"/>
      <c r="AG33" s="129"/>
      <c r="AH33" s="132"/>
      <c r="AI33" s="129"/>
      <c r="AJ33" s="132"/>
      <c r="AK33" s="129"/>
      <c r="AL33" s="132"/>
      <c r="AM33" s="134"/>
      <c r="AN33" s="6"/>
      <c r="AO33" s="6"/>
    </row>
    <row r="34" spans="2:41" ht="14.25" customHeight="1" x14ac:dyDescent="0.15">
      <c r="B34" s="14"/>
      <c r="C34" s="143" t="s">
        <v>85</v>
      </c>
      <c r="D34" s="19"/>
      <c r="E34" s="75">
        <v>19</v>
      </c>
      <c r="F34" s="87">
        <v>0</v>
      </c>
      <c r="G34" s="98">
        <v>0</v>
      </c>
      <c r="H34" s="98">
        <v>0</v>
      </c>
      <c r="I34" s="107">
        <v>0</v>
      </c>
      <c r="J34" s="107">
        <v>0</v>
      </c>
      <c r="K34" s="107">
        <v>0</v>
      </c>
      <c r="L34" s="107">
        <v>0</v>
      </c>
      <c r="M34" s="107">
        <v>0</v>
      </c>
      <c r="N34" s="107">
        <v>0</v>
      </c>
      <c r="O34" s="119">
        <v>0</v>
      </c>
      <c r="P34" s="119">
        <v>0</v>
      </c>
      <c r="Q34" s="119">
        <v>0</v>
      </c>
      <c r="R34" s="107">
        <v>0</v>
      </c>
      <c r="S34" s="119">
        <v>0</v>
      </c>
      <c r="T34" s="75">
        <v>19</v>
      </c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</row>
    <row r="35" spans="2:41" ht="14.25" customHeight="1" x14ac:dyDescent="0.15">
      <c r="B35" s="14"/>
      <c r="C35" s="143"/>
      <c r="D35" s="19"/>
      <c r="E35" s="76">
        <v>20</v>
      </c>
      <c r="F35" s="85">
        <f>F34</f>
        <v>0</v>
      </c>
      <c r="G35" s="97">
        <f t="shared" ref="G35:S35" si="9">F35+G34</f>
        <v>0</v>
      </c>
      <c r="H35" s="97">
        <f t="shared" si="9"/>
        <v>0</v>
      </c>
      <c r="I35" s="106">
        <f t="shared" si="9"/>
        <v>0</v>
      </c>
      <c r="J35" s="106">
        <f t="shared" si="9"/>
        <v>0</v>
      </c>
      <c r="K35" s="106">
        <f t="shared" si="9"/>
        <v>0</v>
      </c>
      <c r="L35" s="106">
        <f t="shared" si="9"/>
        <v>0</v>
      </c>
      <c r="M35" s="106">
        <f t="shared" si="9"/>
        <v>0</v>
      </c>
      <c r="N35" s="106">
        <f t="shared" si="9"/>
        <v>0</v>
      </c>
      <c r="O35" s="110">
        <f t="shared" si="9"/>
        <v>0</v>
      </c>
      <c r="P35" s="110">
        <f t="shared" si="9"/>
        <v>0</v>
      </c>
      <c r="Q35" s="110">
        <f t="shared" si="9"/>
        <v>0</v>
      </c>
      <c r="R35" s="106">
        <f t="shared" si="9"/>
        <v>0</v>
      </c>
      <c r="S35" s="110">
        <f t="shared" si="9"/>
        <v>0</v>
      </c>
      <c r="T35" s="76">
        <v>20</v>
      </c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</row>
    <row r="36" spans="2:41" ht="7.5" customHeight="1" x14ac:dyDescent="0.15">
      <c r="B36" s="14"/>
      <c r="C36" s="6"/>
      <c r="D36" s="19"/>
      <c r="E36" s="77"/>
      <c r="F36" s="86"/>
      <c r="G36" s="55"/>
      <c r="H36" s="57"/>
      <c r="I36" s="29"/>
      <c r="J36" s="36"/>
      <c r="K36" s="29"/>
      <c r="L36" s="36"/>
      <c r="M36" s="29"/>
      <c r="N36" s="36"/>
      <c r="O36" s="39"/>
      <c r="P36" s="122"/>
      <c r="Q36" s="122"/>
      <c r="R36" s="24"/>
      <c r="S36" s="108"/>
      <c r="T36" s="36"/>
      <c r="U36" s="108"/>
      <c r="V36" s="132"/>
      <c r="W36" s="129"/>
      <c r="X36" s="132"/>
      <c r="Y36" s="129"/>
      <c r="Z36" s="132"/>
      <c r="AA36" s="129"/>
      <c r="AB36" s="132"/>
      <c r="AC36" s="129"/>
      <c r="AD36" s="132"/>
      <c r="AE36" s="129"/>
      <c r="AF36" s="132"/>
      <c r="AG36" s="129"/>
      <c r="AH36" s="132"/>
      <c r="AI36" s="129"/>
      <c r="AJ36" s="132"/>
      <c r="AK36" s="129"/>
      <c r="AL36" s="132"/>
      <c r="AM36" s="134"/>
      <c r="AN36" s="6"/>
      <c r="AO36" s="6"/>
    </row>
    <row r="37" spans="2:41" ht="14.25" customHeight="1" x14ac:dyDescent="0.15">
      <c r="B37" s="14"/>
      <c r="C37" s="143" t="s">
        <v>64</v>
      </c>
      <c r="D37" s="19"/>
      <c r="E37" s="75">
        <v>21</v>
      </c>
      <c r="F37" s="84">
        <v>96164178</v>
      </c>
      <c r="G37" s="96">
        <v>0</v>
      </c>
      <c r="H37" s="96">
        <v>9028512</v>
      </c>
      <c r="I37" s="105">
        <v>0</v>
      </c>
      <c r="J37" s="105">
        <v>-111100</v>
      </c>
      <c r="K37" s="105">
        <v>-86900</v>
      </c>
      <c r="L37" s="105">
        <v>-1053400</v>
      </c>
      <c r="M37" s="105">
        <v>0</v>
      </c>
      <c r="N37" s="105">
        <v>0</v>
      </c>
      <c r="O37" s="109">
        <v>0</v>
      </c>
      <c r="P37" s="109">
        <v>0</v>
      </c>
      <c r="Q37" s="109">
        <v>-783500</v>
      </c>
      <c r="R37" s="105">
        <v>0</v>
      </c>
      <c r="S37" s="109">
        <v>0</v>
      </c>
      <c r="T37" s="75">
        <v>21</v>
      </c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</row>
    <row r="38" spans="2:41" ht="14.25" customHeight="1" x14ac:dyDescent="0.15">
      <c r="B38" s="14"/>
      <c r="C38" s="143"/>
      <c r="D38" s="19"/>
      <c r="E38" s="76">
        <v>22</v>
      </c>
      <c r="F38" s="85">
        <f>F37</f>
        <v>96164178</v>
      </c>
      <c r="G38" s="97">
        <f t="shared" ref="G38:S38" si="10">F38+G37</f>
        <v>96164178</v>
      </c>
      <c r="H38" s="97">
        <f t="shared" si="10"/>
        <v>105192690</v>
      </c>
      <c r="I38" s="106">
        <f t="shared" si="10"/>
        <v>105192690</v>
      </c>
      <c r="J38" s="106">
        <f t="shared" si="10"/>
        <v>105081590</v>
      </c>
      <c r="K38" s="106">
        <f t="shared" si="10"/>
        <v>104994690</v>
      </c>
      <c r="L38" s="106">
        <f t="shared" si="10"/>
        <v>103941290</v>
      </c>
      <c r="M38" s="106">
        <f t="shared" si="10"/>
        <v>103941290</v>
      </c>
      <c r="N38" s="106">
        <f t="shared" si="10"/>
        <v>103941290</v>
      </c>
      <c r="O38" s="110">
        <f t="shared" si="10"/>
        <v>103941290</v>
      </c>
      <c r="P38" s="110">
        <f t="shared" si="10"/>
        <v>103941290</v>
      </c>
      <c r="Q38" s="110">
        <f t="shared" si="10"/>
        <v>103157790</v>
      </c>
      <c r="R38" s="106">
        <f t="shared" si="10"/>
        <v>103157790</v>
      </c>
      <c r="S38" s="110">
        <f t="shared" si="10"/>
        <v>103157790</v>
      </c>
      <c r="T38" s="76">
        <v>22</v>
      </c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</row>
    <row r="39" spans="2:41" ht="7.5" customHeight="1" x14ac:dyDescent="0.15">
      <c r="B39" s="14"/>
      <c r="C39" s="6"/>
      <c r="D39" s="19"/>
      <c r="E39" s="77"/>
      <c r="F39" s="86"/>
      <c r="G39" s="55"/>
      <c r="H39" s="57"/>
      <c r="I39" s="29"/>
      <c r="J39" s="36"/>
      <c r="K39" s="29"/>
      <c r="L39" s="36"/>
      <c r="M39" s="29"/>
      <c r="N39" s="36"/>
      <c r="O39" s="39"/>
      <c r="P39" s="122"/>
      <c r="Q39" s="122"/>
      <c r="R39" s="24"/>
      <c r="S39" s="108"/>
      <c r="T39" s="36"/>
      <c r="U39" s="108"/>
      <c r="V39" s="132"/>
      <c r="W39" s="129"/>
      <c r="X39" s="132"/>
      <c r="Y39" s="129"/>
      <c r="Z39" s="132"/>
      <c r="AA39" s="129"/>
      <c r="AB39" s="132"/>
      <c r="AC39" s="129"/>
      <c r="AD39" s="132"/>
      <c r="AE39" s="129"/>
      <c r="AF39" s="132"/>
      <c r="AG39" s="129"/>
      <c r="AH39" s="132"/>
      <c r="AI39" s="129"/>
      <c r="AJ39" s="132"/>
      <c r="AK39" s="129"/>
      <c r="AL39" s="132"/>
      <c r="AM39" s="134"/>
      <c r="AN39" s="6"/>
      <c r="AO39" s="6"/>
    </row>
    <row r="40" spans="2:41" ht="14.25" customHeight="1" x14ac:dyDescent="0.15">
      <c r="B40" s="14"/>
      <c r="C40" s="143" t="s">
        <v>48</v>
      </c>
      <c r="D40" s="19"/>
      <c r="E40" s="75">
        <v>23</v>
      </c>
      <c r="F40" s="84">
        <v>0</v>
      </c>
      <c r="G40" s="96">
        <v>0</v>
      </c>
      <c r="H40" s="96">
        <v>0</v>
      </c>
      <c r="I40" s="105">
        <v>0</v>
      </c>
      <c r="J40" s="105">
        <v>0</v>
      </c>
      <c r="K40" s="105">
        <v>0</v>
      </c>
      <c r="L40" s="105">
        <v>0</v>
      </c>
      <c r="M40" s="105">
        <v>0</v>
      </c>
      <c r="N40" s="105">
        <v>0</v>
      </c>
      <c r="O40" s="109">
        <v>0</v>
      </c>
      <c r="P40" s="109">
        <v>0</v>
      </c>
      <c r="Q40" s="109">
        <v>0</v>
      </c>
      <c r="R40" s="105">
        <v>0</v>
      </c>
      <c r="S40" s="109">
        <v>0</v>
      </c>
      <c r="T40" s="75">
        <v>23</v>
      </c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</row>
    <row r="41" spans="2:41" ht="14.25" customHeight="1" x14ac:dyDescent="0.15">
      <c r="B41" s="14"/>
      <c r="C41" s="143"/>
      <c r="D41" s="19"/>
      <c r="E41" s="76">
        <v>24</v>
      </c>
      <c r="F41" s="85">
        <f>F40</f>
        <v>0</v>
      </c>
      <c r="G41" s="97">
        <f t="shared" ref="G41:S41" si="11">F41+G40</f>
        <v>0</v>
      </c>
      <c r="H41" s="97">
        <f t="shared" si="11"/>
        <v>0</v>
      </c>
      <c r="I41" s="106">
        <f t="shared" si="11"/>
        <v>0</v>
      </c>
      <c r="J41" s="106">
        <f t="shared" si="11"/>
        <v>0</v>
      </c>
      <c r="K41" s="106">
        <f t="shared" si="11"/>
        <v>0</v>
      </c>
      <c r="L41" s="106">
        <f t="shared" si="11"/>
        <v>0</v>
      </c>
      <c r="M41" s="106">
        <f t="shared" si="11"/>
        <v>0</v>
      </c>
      <c r="N41" s="106">
        <f t="shared" si="11"/>
        <v>0</v>
      </c>
      <c r="O41" s="110">
        <f t="shared" si="11"/>
        <v>0</v>
      </c>
      <c r="P41" s="110">
        <f t="shared" si="11"/>
        <v>0</v>
      </c>
      <c r="Q41" s="110">
        <f t="shared" si="11"/>
        <v>0</v>
      </c>
      <c r="R41" s="106">
        <f t="shared" si="11"/>
        <v>0</v>
      </c>
      <c r="S41" s="110">
        <f t="shared" si="11"/>
        <v>0</v>
      </c>
      <c r="T41" s="76">
        <v>24</v>
      </c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</row>
    <row r="42" spans="2:41" ht="7.5" customHeight="1" x14ac:dyDescent="0.15">
      <c r="B42" s="14"/>
      <c r="C42" s="6"/>
      <c r="D42" s="19"/>
      <c r="E42" s="77"/>
      <c r="F42" s="86"/>
      <c r="G42" s="55"/>
      <c r="H42" s="57"/>
      <c r="I42" s="29"/>
      <c r="J42" s="36"/>
      <c r="K42" s="29"/>
      <c r="L42" s="36"/>
      <c r="M42" s="29"/>
      <c r="N42" s="36"/>
      <c r="O42" s="39"/>
      <c r="P42" s="122"/>
      <c r="Q42" s="122"/>
      <c r="R42" s="24"/>
      <c r="S42" s="108"/>
      <c r="T42" s="36"/>
      <c r="U42" s="108"/>
      <c r="V42" s="132"/>
      <c r="W42" s="129"/>
      <c r="X42" s="132"/>
      <c r="Y42" s="129"/>
      <c r="Z42" s="132"/>
      <c r="AA42" s="129"/>
      <c r="AB42" s="132"/>
      <c r="AC42" s="129"/>
      <c r="AD42" s="132"/>
      <c r="AE42" s="129"/>
      <c r="AF42" s="132"/>
      <c r="AG42" s="129"/>
      <c r="AH42" s="132"/>
      <c r="AI42" s="129"/>
      <c r="AJ42" s="132"/>
      <c r="AK42" s="129"/>
      <c r="AL42" s="132"/>
      <c r="AM42" s="134"/>
      <c r="AN42" s="6"/>
      <c r="AO42" s="6"/>
    </row>
    <row r="43" spans="2:41" ht="14.25" customHeight="1" x14ac:dyDescent="0.15">
      <c r="B43" s="14"/>
      <c r="C43" s="143" t="s">
        <v>65</v>
      </c>
      <c r="D43" s="19"/>
      <c r="E43" s="75">
        <v>25</v>
      </c>
      <c r="F43" s="84">
        <v>0</v>
      </c>
      <c r="G43" s="96">
        <v>0</v>
      </c>
      <c r="H43" s="96">
        <v>0</v>
      </c>
      <c r="I43" s="105">
        <v>0</v>
      </c>
      <c r="J43" s="105">
        <v>0</v>
      </c>
      <c r="K43" s="105">
        <v>0</v>
      </c>
      <c r="L43" s="105">
        <v>0</v>
      </c>
      <c r="M43" s="105">
        <v>0</v>
      </c>
      <c r="N43" s="105">
        <v>0</v>
      </c>
      <c r="O43" s="109">
        <v>0</v>
      </c>
      <c r="P43" s="109">
        <v>0</v>
      </c>
      <c r="Q43" s="109">
        <v>0</v>
      </c>
      <c r="R43" s="105">
        <v>0</v>
      </c>
      <c r="S43" s="109">
        <v>0</v>
      </c>
      <c r="T43" s="75">
        <v>25</v>
      </c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</row>
    <row r="44" spans="2:41" ht="14.25" customHeight="1" x14ac:dyDescent="0.15">
      <c r="B44" s="14"/>
      <c r="C44" s="143"/>
      <c r="D44" s="19"/>
      <c r="E44" s="76">
        <v>26</v>
      </c>
      <c r="F44" s="85">
        <f>F43</f>
        <v>0</v>
      </c>
      <c r="G44" s="97">
        <f t="shared" ref="G44:S44" si="12">F44+G43</f>
        <v>0</v>
      </c>
      <c r="H44" s="97">
        <f t="shared" si="12"/>
        <v>0</v>
      </c>
      <c r="I44" s="106">
        <f t="shared" si="12"/>
        <v>0</v>
      </c>
      <c r="J44" s="106">
        <f t="shared" si="12"/>
        <v>0</v>
      </c>
      <c r="K44" s="106">
        <f t="shared" si="12"/>
        <v>0</v>
      </c>
      <c r="L44" s="106">
        <f t="shared" si="12"/>
        <v>0</v>
      </c>
      <c r="M44" s="106">
        <f t="shared" si="12"/>
        <v>0</v>
      </c>
      <c r="N44" s="106">
        <f t="shared" si="12"/>
        <v>0</v>
      </c>
      <c r="O44" s="110">
        <f t="shared" si="12"/>
        <v>0</v>
      </c>
      <c r="P44" s="110">
        <f t="shared" si="12"/>
        <v>0</v>
      </c>
      <c r="Q44" s="110">
        <f t="shared" si="12"/>
        <v>0</v>
      </c>
      <c r="R44" s="106">
        <f t="shared" si="12"/>
        <v>0</v>
      </c>
      <c r="S44" s="110">
        <f t="shared" si="12"/>
        <v>0</v>
      </c>
      <c r="T44" s="76">
        <v>26</v>
      </c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</row>
    <row r="45" spans="2:41" ht="7.5" customHeight="1" x14ac:dyDescent="0.15">
      <c r="B45" s="14"/>
      <c r="C45" s="6"/>
      <c r="D45" s="19"/>
      <c r="E45" s="77"/>
      <c r="F45" s="86"/>
      <c r="G45" s="55"/>
      <c r="H45" s="57"/>
      <c r="I45" s="29"/>
      <c r="J45" s="36"/>
      <c r="K45" s="29"/>
      <c r="L45" s="36"/>
      <c r="M45" s="29"/>
      <c r="N45" s="36"/>
      <c r="O45" s="39"/>
      <c r="P45" s="122"/>
      <c r="Q45" s="122"/>
      <c r="R45" s="24"/>
      <c r="S45" s="108"/>
      <c r="T45" s="36"/>
      <c r="U45" s="108"/>
      <c r="V45" s="132"/>
      <c r="W45" s="129"/>
      <c r="X45" s="132"/>
      <c r="Y45" s="129"/>
      <c r="Z45" s="132"/>
      <c r="AA45" s="129"/>
      <c r="AB45" s="132"/>
      <c r="AC45" s="129"/>
      <c r="AD45" s="132"/>
      <c r="AE45" s="129"/>
      <c r="AF45" s="132"/>
      <c r="AG45" s="129"/>
      <c r="AH45" s="132"/>
      <c r="AI45" s="129"/>
      <c r="AJ45" s="132"/>
      <c r="AK45" s="129"/>
      <c r="AL45" s="132"/>
      <c r="AM45" s="134"/>
      <c r="AN45" s="6"/>
      <c r="AO45" s="6"/>
    </row>
    <row r="46" spans="2:41" ht="14.25" customHeight="1" x14ac:dyDescent="0.15">
      <c r="B46" s="14"/>
      <c r="C46" s="143" t="s">
        <v>66</v>
      </c>
      <c r="D46" s="19"/>
      <c r="E46" s="75">
        <v>27</v>
      </c>
      <c r="F46" s="84">
        <v>314072</v>
      </c>
      <c r="G46" s="96">
        <v>0</v>
      </c>
      <c r="H46" s="96">
        <v>0</v>
      </c>
      <c r="I46" s="105">
        <v>0</v>
      </c>
      <c r="J46" s="105">
        <v>0</v>
      </c>
      <c r="K46" s="105">
        <v>0</v>
      </c>
      <c r="L46" s="105">
        <v>0</v>
      </c>
      <c r="M46" s="105">
        <v>0</v>
      </c>
      <c r="N46" s="105">
        <v>0</v>
      </c>
      <c r="O46" s="109">
        <v>0</v>
      </c>
      <c r="P46" s="109">
        <v>0</v>
      </c>
      <c r="Q46" s="109">
        <v>0</v>
      </c>
      <c r="R46" s="105">
        <v>0</v>
      </c>
      <c r="S46" s="109">
        <v>0</v>
      </c>
      <c r="T46" s="75">
        <f>E46</f>
        <v>27</v>
      </c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</row>
    <row r="47" spans="2:41" ht="14.25" customHeight="1" x14ac:dyDescent="0.15">
      <c r="B47" s="14"/>
      <c r="C47" s="143"/>
      <c r="D47" s="19"/>
      <c r="E47" s="76">
        <v>28</v>
      </c>
      <c r="F47" s="85">
        <f>F46</f>
        <v>314072</v>
      </c>
      <c r="G47" s="97">
        <f t="shared" ref="G47:S47" si="13">F47+G46</f>
        <v>314072</v>
      </c>
      <c r="H47" s="97">
        <f t="shared" si="13"/>
        <v>314072</v>
      </c>
      <c r="I47" s="106">
        <f t="shared" si="13"/>
        <v>314072</v>
      </c>
      <c r="J47" s="106">
        <f t="shared" si="13"/>
        <v>314072</v>
      </c>
      <c r="K47" s="106">
        <f t="shared" si="13"/>
        <v>314072</v>
      </c>
      <c r="L47" s="106">
        <f t="shared" si="13"/>
        <v>314072</v>
      </c>
      <c r="M47" s="106">
        <f t="shared" si="13"/>
        <v>314072</v>
      </c>
      <c r="N47" s="106">
        <f t="shared" si="13"/>
        <v>314072</v>
      </c>
      <c r="O47" s="110">
        <f t="shared" si="13"/>
        <v>314072</v>
      </c>
      <c r="P47" s="110">
        <f t="shared" si="13"/>
        <v>314072</v>
      </c>
      <c r="Q47" s="110">
        <f t="shared" si="13"/>
        <v>314072</v>
      </c>
      <c r="R47" s="106">
        <f t="shared" si="13"/>
        <v>314072</v>
      </c>
      <c r="S47" s="110">
        <f t="shared" si="13"/>
        <v>314072</v>
      </c>
      <c r="T47" s="75">
        <f>E47</f>
        <v>28</v>
      </c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</row>
    <row r="48" spans="2:41" ht="7.5" customHeight="1" x14ac:dyDescent="0.15">
      <c r="B48" s="14"/>
      <c r="C48" s="6"/>
      <c r="D48" s="19"/>
      <c r="E48" s="77"/>
      <c r="F48" s="86"/>
      <c r="G48" s="55"/>
      <c r="H48" s="57"/>
      <c r="I48" s="29"/>
      <c r="J48" s="36"/>
      <c r="K48" s="29"/>
      <c r="L48" s="36"/>
      <c r="M48" s="29"/>
      <c r="N48" s="36"/>
      <c r="O48" s="39"/>
      <c r="P48" s="122"/>
      <c r="Q48" s="122"/>
      <c r="R48" s="24"/>
      <c r="S48" s="108"/>
      <c r="T48" s="36"/>
      <c r="U48" s="108"/>
      <c r="V48" s="132"/>
      <c r="W48" s="129"/>
      <c r="X48" s="132"/>
      <c r="Y48" s="129"/>
      <c r="Z48" s="132"/>
      <c r="AA48" s="129"/>
      <c r="AB48" s="132"/>
      <c r="AC48" s="129"/>
      <c r="AD48" s="132"/>
      <c r="AE48" s="129"/>
      <c r="AF48" s="132"/>
      <c r="AG48" s="129"/>
      <c r="AH48" s="132"/>
      <c r="AI48" s="129"/>
      <c r="AJ48" s="132"/>
      <c r="AK48" s="129"/>
      <c r="AL48" s="132"/>
      <c r="AM48" s="134"/>
      <c r="AN48" s="6"/>
      <c r="AO48" s="6"/>
    </row>
    <row r="49" spans="2:41" ht="14.25" customHeight="1" x14ac:dyDescent="0.15">
      <c r="B49" s="14"/>
      <c r="C49" s="143" t="s">
        <v>37</v>
      </c>
      <c r="D49" s="19"/>
      <c r="E49" s="75">
        <v>29</v>
      </c>
      <c r="F49" s="84">
        <v>22420122</v>
      </c>
      <c r="G49" s="96">
        <v>0</v>
      </c>
      <c r="H49" s="96">
        <v>6094528</v>
      </c>
      <c r="I49" s="105">
        <v>0</v>
      </c>
      <c r="J49" s="105">
        <v>0</v>
      </c>
      <c r="K49" s="105">
        <v>0</v>
      </c>
      <c r="L49" s="105">
        <v>0</v>
      </c>
      <c r="M49" s="105">
        <v>0</v>
      </c>
      <c r="N49" s="105">
        <v>0</v>
      </c>
      <c r="O49" s="109">
        <v>0</v>
      </c>
      <c r="P49" s="109">
        <v>0</v>
      </c>
      <c r="Q49" s="109">
        <v>0</v>
      </c>
      <c r="R49" s="105">
        <v>0</v>
      </c>
      <c r="S49" s="109">
        <v>0</v>
      </c>
      <c r="T49" s="75">
        <f>E49</f>
        <v>29</v>
      </c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</row>
    <row r="50" spans="2:41" ht="14.25" customHeight="1" x14ac:dyDescent="0.15">
      <c r="B50" s="14"/>
      <c r="C50" s="143"/>
      <c r="D50" s="19"/>
      <c r="E50" s="76">
        <v>30</v>
      </c>
      <c r="F50" s="85">
        <f>F49</f>
        <v>22420122</v>
      </c>
      <c r="G50" s="97">
        <f t="shared" ref="G50:S50" si="14">F50+G49</f>
        <v>22420122</v>
      </c>
      <c r="H50" s="97">
        <f t="shared" si="14"/>
        <v>28514650</v>
      </c>
      <c r="I50" s="106">
        <f t="shared" si="14"/>
        <v>28514650</v>
      </c>
      <c r="J50" s="106">
        <f t="shared" si="14"/>
        <v>28514650</v>
      </c>
      <c r="K50" s="106">
        <f t="shared" si="14"/>
        <v>28514650</v>
      </c>
      <c r="L50" s="106">
        <f t="shared" si="14"/>
        <v>28514650</v>
      </c>
      <c r="M50" s="106">
        <f t="shared" si="14"/>
        <v>28514650</v>
      </c>
      <c r="N50" s="106">
        <f t="shared" si="14"/>
        <v>28514650</v>
      </c>
      <c r="O50" s="110">
        <f t="shared" si="14"/>
        <v>28514650</v>
      </c>
      <c r="P50" s="110">
        <f t="shared" si="14"/>
        <v>28514650</v>
      </c>
      <c r="Q50" s="110">
        <f t="shared" si="14"/>
        <v>28514650</v>
      </c>
      <c r="R50" s="106">
        <f t="shared" si="14"/>
        <v>28514650</v>
      </c>
      <c r="S50" s="110">
        <f t="shared" si="14"/>
        <v>28514650</v>
      </c>
      <c r="T50" s="75">
        <f>E50</f>
        <v>30</v>
      </c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</row>
    <row r="51" spans="2:41" ht="7.5" customHeight="1" x14ac:dyDescent="0.15">
      <c r="B51" s="14"/>
      <c r="C51" s="6"/>
      <c r="D51" s="19"/>
      <c r="E51" s="77"/>
      <c r="F51" s="86"/>
      <c r="G51" s="55"/>
      <c r="H51" s="57"/>
      <c r="I51" s="29"/>
      <c r="J51" s="36"/>
      <c r="K51" s="29"/>
      <c r="L51" s="36"/>
      <c r="M51" s="29"/>
      <c r="N51" s="36"/>
      <c r="O51" s="39"/>
      <c r="P51" s="122"/>
      <c r="Q51" s="122"/>
      <c r="R51" s="24"/>
      <c r="S51" s="108"/>
      <c r="T51" s="36"/>
      <c r="U51" s="108"/>
      <c r="V51" s="132"/>
      <c r="W51" s="129"/>
      <c r="X51" s="132"/>
      <c r="Y51" s="129"/>
      <c r="Z51" s="132"/>
      <c r="AA51" s="129"/>
      <c r="AB51" s="132"/>
      <c r="AC51" s="129"/>
      <c r="AD51" s="132"/>
      <c r="AE51" s="129"/>
      <c r="AF51" s="132"/>
      <c r="AG51" s="129"/>
      <c r="AH51" s="132"/>
      <c r="AI51" s="129"/>
      <c r="AJ51" s="132"/>
      <c r="AK51" s="129"/>
      <c r="AL51" s="132"/>
      <c r="AM51" s="134"/>
      <c r="AN51" s="6"/>
      <c r="AO51" s="6"/>
    </row>
    <row r="52" spans="2:41" ht="13.5" customHeight="1" x14ac:dyDescent="0.15">
      <c r="B52" s="14"/>
      <c r="C52" s="145" t="s">
        <v>62</v>
      </c>
      <c r="D52" s="19"/>
      <c r="E52" s="138">
        <v>31</v>
      </c>
      <c r="F52" s="84">
        <v>0</v>
      </c>
      <c r="G52" s="96">
        <v>0</v>
      </c>
      <c r="H52" s="96">
        <v>0</v>
      </c>
      <c r="I52" s="105">
        <v>0</v>
      </c>
      <c r="J52" s="105">
        <v>0</v>
      </c>
      <c r="K52" s="105">
        <v>0</v>
      </c>
      <c r="L52" s="105">
        <v>0</v>
      </c>
      <c r="M52" s="105">
        <v>0</v>
      </c>
      <c r="N52" s="105">
        <v>0</v>
      </c>
      <c r="O52" s="109">
        <v>0</v>
      </c>
      <c r="P52" s="109">
        <v>0</v>
      </c>
      <c r="Q52" s="109">
        <v>0</v>
      </c>
      <c r="R52" s="105">
        <v>0</v>
      </c>
      <c r="S52" s="109">
        <v>0</v>
      </c>
      <c r="T52" s="75">
        <f>E52</f>
        <v>31</v>
      </c>
      <c r="U52" s="129"/>
      <c r="V52" s="132"/>
      <c r="W52" s="129"/>
      <c r="X52" s="132"/>
      <c r="Y52" s="129"/>
      <c r="Z52" s="132"/>
      <c r="AA52" s="129"/>
      <c r="AB52" s="132"/>
      <c r="AC52" s="129"/>
      <c r="AD52" s="132"/>
      <c r="AE52" s="129"/>
      <c r="AF52" s="132"/>
      <c r="AG52" s="129"/>
      <c r="AH52" s="132"/>
      <c r="AI52" s="129"/>
      <c r="AJ52" s="132"/>
      <c r="AK52" s="129"/>
      <c r="AL52" s="132"/>
      <c r="AM52" s="134"/>
      <c r="AN52" s="6"/>
      <c r="AO52" s="6"/>
    </row>
    <row r="53" spans="2:41" ht="13.5" customHeight="1" x14ac:dyDescent="0.15">
      <c r="B53" s="14"/>
      <c r="C53" s="143"/>
      <c r="D53" s="19"/>
      <c r="E53" s="139">
        <v>32</v>
      </c>
      <c r="F53" s="85">
        <v>0</v>
      </c>
      <c r="G53" s="97">
        <v>0</v>
      </c>
      <c r="H53" s="97">
        <v>0</v>
      </c>
      <c r="I53" s="106">
        <v>0</v>
      </c>
      <c r="J53" s="106">
        <v>0</v>
      </c>
      <c r="K53" s="106">
        <v>0</v>
      </c>
      <c r="L53" s="106">
        <v>0</v>
      </c>
      <c r="M53" s="106">
        <v>0</v>
      </c>
      <c r="N53" s="106">
        <v>0</v>
      </c>
      <c r="O53" s="110">
        <v>0</v>
      </c>
      <c r="P53" s="110">
        <v>0</v>
      </c>
      <c r="Q53" s="110">
        <v>0</v>
      </c>
      <c r="R53" s="106">
        <v>0</v>
      </c>
      <c r="S53" s="110">
        <v>0</v>
      </c>
      <c r="T53" s="76">
        <f>E53</f>
        <v>32</v>
      </c>
      <c r="U53" s="129"/>
      <c r="V53" s="132"/>
      <c r="W53" s="129"/>
      <c r="X53" s="132"/>
      <c r="Y53" s="129"/>
      <c r="Z53" s="132"/>
      <c r="AA53" s="129"/>
      <c r="AB53" s="132"/>
      <c r="AC53" s="129"/>
      <c r="AD53" s="132"/>
      <c r="AE53" s="129"/>
      <c r="AF53" s="132"/>
      <c r="AG53" s="129"/>
      <c r="AH53" s="132"/>
      <c r="AI53" s="129"/>
      <c r="AJ53" s="132"/>
      <c r="AK53" s="129"/>
      <c r="AL53" s="132"/>
      <c r="AM53" s="134"/>
      <c r="AN53" s="6"/>
      <c r="AO53" s="6"/>
    </row>
    <row r="54" spans="2:41" ht="7.5" customHeight="1" x14ac:dyDescent="0.15">
      <c r="B54" s="14"/>
      <c r="C54" s="6"/>
      <c r="D54" s="19"/>
      <c r="E54" s="137"/>
      <c r="F54" s="86"/>
      <c r="G54" s="55"/>
      <c r="H54" s="57"/>
      <c r="I54" s="29"/>
      <c r="J54" s="36"/>
      <c r="K54" s="29"/>
      <c r="L54" s="36"/>
      <c r="M54" s="29"/>
      <c r="N54" s="36"/>
      <c r="O54" s="39"/>
      <c r="P54" s="122"/>
      <c r="Q54" s="122"/>
      <c r="R54" s="24"/>
      <c r="S54" s="108"/>
      <c r="T54" s="36"/>
      <c r="U54" s="129"/>
      <c r="V54" s="132"/>
      <c r="W54" s="129"/>
      <c r="X54" s="132"/>
      <c r="Y54" s="129"/>
      <c r="Z54" s="132"/>
      <c r="AA54" s="129"/>
      <c r="AB54" s="132"/>
      <c r="AC54" s="129"/>
      <c r="AD54" s="132"/>
      <c r="AE54" s="129"/>
      <c r="AF54" s="132"/>
      <c r="AG54" s="129"/>
      <c r="AH54" s="132"/>
      <c r="AI54" s="129"/>
      <c r="AJ54" s="132"/>
      <c r="AK54" s="129"/>
      <c r="AL54" s="132"/>
      <c r="AM54" s="134"/>
      <c r="AN54" s="6"/>
      <c r="AO54" s="6"/>
    </row>
    <row r="55" spans="2:41" ht="13.5" customHeight="1" x14ac:dyDescent="0.15">
      <c r="B55" s="14"/>
      <c r="C55" s="145" t="s">
        <v>7</v>
      </c>
      <c r="D55" s="19"/>
      <c r="E55" s="138">
        <v>33</v>
      </c>
      <c r="F55" s="84">
        <v>0</v>
      </c>
      <c r="G55" s="96">
        <v>0</v>
      </c>
      <c r="H55" s="96">
        <v>0</v>
      </c>
      <c r="I55" s="105">
        <v>0</v>
      </c>
      <c r="J55" s="105">
        <v>0</v>
      </c>
      <c r="K55" s="105">
        <v>0</v>
      </c>
      <c r="L55" s="105">
        <v>0</v>
      </c>
      <c r="M55" s="105">
        <v>0</v>
      </c>
      <c r="N55" s="105">
        <v>0</v>
      </c>
      <c r="O55" s="109">
        <v>0</v>
      </c>
      <c r="P55" s="109">
        <v>0</v>
      </c>
      <c r="Q55" s="109">
        <v>0</v>
      </c>
      <c r="R55" s="105">
        <v>0</v>
      </c>
      <c r="S55" s="109">
        <v>0</v>
      </c>
      <c r="T55" s="75">
        <f>E55</f>
        <v>33</v>
      </c>
      <c r="U55" s="129"/>
      <c r="V55" s="132"/>
      <c r="W55" s="129"/>
      <c r="X55" s="132"/>
      <c r="Y55" s="129"/>
      <c r="Z55" s="132"/>
      <c r="AA55" s="129"/>
      <c r="AB55" s="132"/>
      <c r="AC55" s="129"/>
      <c r="AD55" s="132"/>
      <c r="AE55" s="129"/>
      <c r="AF55" s="132"/>
      <c r="AG55" s="129"/>
      <c r="AH55" s="132"/>
      <c r="AI55" s="129"/>
      <c r="AJ55" s="132"/>
      <c r="AK55" s="129"/>
      <c r="AL55" s="132"/>
      <c r="AM55" s="134"/>
      <c r="AN55" s="6"/>
      <c r="AO55" s="6"/>
    </row>
    <row r="56" spans="2:41" ht="13.5" customHeight="1" x14ac:dyDescent="0.15">
      <c r="B56" s="14"/>
      <c r="C56" s="143"/>
      <c r="D56" s="19"/>
      <c r="E56" s="139">
        <v>34</v>
      </c>
      <c r="F56" s="85">
        <v>0</v>
      </c>
      <c r="G56" s="97">
        <v>0</v>
      </c>
      <c r="H56" s="97">
        <v>0</v>
      </c>
      <c r="I56" s="106">
        <v>0</v>
      </c>
      <c r="J56" s="106">
        <v>0</v>
      </c>
      <c r="K56" s="106">
        <v>0</v>
      </c>
      <c r="L56" s="106">
        <v>0</v>
      </c>
      <c r="M56" s="106">
        <v>0</v>
      </c>
      <c r="N56" s="106">
        <v>0</v>
      </c>
      <c r="O56" s="110">
        <v>0</v>
      </c>
      <c r="P56" s="110">
        <v>0</v>
      </c>
      <c r="Q56" s="110">
        <v>0</v>
      </c>
      <c r="R56" s="106">
        <v>0</v>
      </c>
      <c r="S56" s="110">
        <v>0</v>
      </c>
      <c r="T56" s="76">
        <f>E56</f>
        <v>34</v>
      </c>
      <c r="U56" s="129"/>
      <c r="V56" s="132"/>
      <c r="W56" s="129"/>
      <c r="X56" s="132"/>
      <c r="Y56" s="129"/>
      <c r="Z56" s="132"/>
      <c r="AA56" s="129"/>
      <c r="AB56" s="132"/>
      <c r="AC56" s="129"/>
      <c r="AD56" s="132"/>
      <c r="AE56" s="129"/>
      <c r="AF56" s="132"/>
      <c r="AG56" s="129"/>
      <c r="AH56" s="132"/>
      <c r="AI56" s="129"/>
      <c r="AJ56" s="132"/>
      <c r="AK56" s="129"/>
      <c r="AL56" s="132"/>
      <c r="AM56" s="134"/>
      <c r="AN56" s="6"/>
      <c r="AO56" s="6"/>
    </row>
    <row r="57" spans="2:41" ht="7.5" customHeight="1" x14ac:dyDescent="0.15">
      <c r="B57" s="14"/>
      <c r="C57" s="6"/>
      <c r="D57" s="19"/>
      <c r="E57" s="77"/>
      <c r="F57" s="86"/>
      <c r="G57" s="55"/>
      <c r="H57" s="57"/>
      <c r="I57" s="29"/>
      <c r="J57" s="36"/>
      <c r="K57" s="29"/>
      <c r="L57" s="36"/>
      <c r="M57" s="29"/>
      <c r="N57" s="36"/>
      <c r="O57" s="39"/>
      <c r="P57" s="122"/>
      <c r="Q57" s="122"/>
      <c r="R57" s="24"/>
      <c r="S57" s="108"/>
      <c r="T57" s="36"/>
      <c r="U57" s="129"/>
      <c r="V57" s="132"/>
      <c r="W57" s="129"/>
      <c r="X57" s="132"/>
      <c r="Y57" s="129"/>
      <c r="Z57" s="132"/>
      <c r="AA57" s="129"/>
      <c r="AB57" s="132"/>
      <c r="AC57" s="129"/>
      <c r="AD57" s="132"/>
      <c r="AE57" s="129"/>
      <c r="AF57" s="132"/>
      <c r="AG57" s="129"/>
      <c r="AH57" s="132"/>
      <c r="AI57" s="129"/>
      <c r="AJ57" s="132"/>
      <c r="AK57" s="129"/>
      <c r="AL57" s="132"/>
      <c r="AM57" s="134"/>
      <c r="AN57" s="6"/>
      <c r="AO57" s="6"/>
    </row>
    <row r="58" spans="2:41" ht="14.25" customHeight="1" x14ac:dyDescent="0.15">
      <c r="B58" s="14"/>
      <c r="C58" s="143" t="s">
        <v>54</v>
      </c>
      <c r="D58" s="19"/>
      <c r="E58" s="75">
        <v>35</v>
      </c>
      <c r="F58" s="84">
        <v>418800</v>
      </c>
      <c r="G58" s="96">
        <v>0</v>
      </c>
      <c r="H58" s="96">
        <v>123200</v>
      </c>
      <c r="I58" s="105">
        <v>0</v>
      </c>
      <c r="J58" s="105">
        <v>0</v>
      </c>
      <c r="K58" s="105">
        <v>0</v>
      </c>
      <c r="L58" s="105">
        <v>0</v>
      </c>
      <c r="M58" s="105">
        <v>0</v>
      </c>
      <c r="N58" s="105">
        <v>0</v>
      </c>
      <c r="O58" s="109">
        <v>0</v>
      </c>
      <c r="P58" s="109">
        <v>0</v>
      </c>
      <c r="Q58" s="109">
        <v>0</v>
      </c>
      <c r="R58" s="105">
        <v>0</v>
      </c>
      <c r="S58" s="109">
        <v>0</v>
      </c>
      <c r="T58" s="75">
        <f>E58</f>
        <v>35</v>
      </c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</row>
    <row r="59" spans="2:41" ht="14.25" customHeight="1" x14ac:dyDescent="0.15">
      <c r="B59" s="14"/>
      <c r="C59" s="143"/>
      <c r="D59" s="19"/>
      <c r="E59" s="76">
        <v>36</v>
      </c>
      <c r="F59" s="85">
        <f>F58</f>
        <v>418800</v>
      </c>
      <c r="G59" s="97">
        <f t="shared" ref="G59:S59" si="15">F59+G58</f>
        <v>418800</v>
      </c>
      <c r="H59" s="97">
        <f t="shared" si="15"/>
        <v>542000</v>
      </c>
      <c r="I59" s="106">
        <f t="shared" si="15"/>
        <v>542000</v>
      </c>
      <c r="J59" s="106">
        <f t="shared" si="15"/>
        <v>542000</v>
      </c>
      <c r="K59" s="106">
        <f t="shared" si="15"/>
        <v>542000</v>
      </c>
      <c r="L59" s="106">
        <f t="shared" si="15"/>
        <v>542000</v>
      </c>
      <c r="M59" s="106">
        <f t="shared" si="15"/>
        <v>542000</v>
      </c>
      <c r="N59" s="106">
        <f t="shared" si="15"/>
        <v>542000</v>
      </c>
      <c r="O59" s="110">
        <f t="shared" si="15"/>
        <v>542000</v>
      </c>
      <c r="P59" s="110">
        <f t="shared" si="15"/>
        <v>542000</v>
      </c>
      <c r="Q59" s="110">
        <f t="shared" si="15"/>
        <v>542000</v>
      </c>
      <c r="R59" s="106">
        <f t="shared" si="15"/>
        <v>542000</v>
      </c>
      <c r="S59" s="110">
        <f t="shared" si="15"/>
        <v>542000</v>
      </c>
      <c r="T59" s="76">
        <f>E59</f>
        <v>36</v>
      </c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</row>
    <row r="60" spans="2:41" ht="7.5" customHeight="1" x14ac:dyDescent="0.15">
      <c r="B60" s="14"/>
      <c r="C60" s="6"/>
      <c r="D60" s="19"/>
      <c r="E60" s="77"/>
      <c r="F60" s="86"/>
      <c r="G60" s="55"/>
      <c r="H60" s="57"/>
      <c r="I60" s="29"/>
      <c r="J60" s="36"/>
      <c r="K60" s="29"/>
      <c r="L60" s="36"/>
      <c r="M60" s="29"/>
      <c r="N60" s="36"/>
      <c r="O60" s="39"/>
      <c r="P60" s="122"/>
      <c r="Q60" s="122"/>
      <c r="R60" s="24"/>
      <c r="S60" s="108"/>
      <c r="T60" s="36"/>
      <c r="U60" s="108"/>
      <c r="V60" s="132"/>
      <c r="W60" s="129"/>
      <c r="X60" s="132"/>
      <c r="Y60" s="129"/>
      <c r="Z60" s="132"/>
      <c r="AA60" s="129"/>
      <c r="AB60" s="132"/>
      <c r="AC60" s="129"/>
      <c r="AD60" s="132"/>
      <c r="AE60" s="129"/>
      <c r="AF60" s="132"/>
      <c r="AG60" s="129"/>
      <c r="AH60" s="132"/>
      <c r="AI60" s="129"/>
      <c r="AJ60" s="132"/>
      <c r="AK60" s="129"/>
      <c r="AL60" s="132"/>
      <c r="AM60" s="134"/>
      <c r="AN60" s="6"/>
      <c r="AO60" s="6"/>
    </row>
    <row r="61" spans="2:41" ht="14.25" customHeight="1" x14ac:dyDescent="0.15">
      <c r="B61" s="14"/>
      <c r="C61" s="143" t="s">
        <v>41</v>
      </c>
      <c r="D61" s="19"/>
      <c r="E61" s="75">
        <v>37</v>
      </c>
      <c r="F61" s="84">
        <v>0</v>
      </c>
      <c r="G61" s="96">
        <v>0</v>
      </c>
      <c r="H61" s="96">
        <v>0</v>
      </c>
      <c r="I61" s="105">
        <v>0</v>
      </c>
      <c r="J61" s="105">
        <v>0</v>
      </c>
      <c r="K61" s="105">
        <v>0</v>
      </c>
      <c r="L61" s="105">
        <v>0</v>
      </c>
      <c r="M61" s="105">
        <v>0</v>
      </c>
      <c r="N61" s="105">
        <v>0</v>
      </c>
      <c r="O61" s="109">
        <v>0</v>
      </c>
      <c r="P61" s="109">
        <v>0</v>
      </c>
      <c r="Q61" s="109">
        <v>0</v>
      </c>
      <c r="R61" s="105">
        <v>0</v>
      </c>
      <c r="S61" s="109">
        <v>0</v>
      </c>
      <c r="T61" s="75">
        <f>E61</f>
        <v>37</v>
      </c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</row>
    <row r="62" spans="2:41" ht="14.25" customHeight="1" x14ac:dyDescent="0.15">
      <c r="B62" s="14"/>
      <c r="C62" s="143"/>
      <c r="D62" s="19"/>
      <c r="E62" s="76">
        <v>38</v>
      </c>
      <c r="F62" s="85">
        <f>F61</f>
        <v>0</v>
      </c>
      <c r="G62" s="97">
        <f t="shared" ref="G62:O62" si="16">F62+G61</f>
        <v>0</v>
      </c>
      <c r="H62" s="97">
        <f t="shared" si="16"/>
        <v>0</v>
      </c>
      <c r="I62" s="106">
        <f t="shared" si="16"/>
        <v>0</v>
      </c>
      <c r="J62" s="106">
        <f t="shared" si="16"/>
        <v>0</v>
      </c>
      <c r="K62" s="106">
        <f t="shared" si="16"/>
        <v>0</v>
      </c>
      <c r="L62" s="106">
        <f t="shared" si="16"/>
        <v>0</v>
      </c>
      <c r="M62" s="106">
        <f t="shared" si="16"/>
        <v>0</v>
      </c>
      <c r="N62" s="106">
        <f t="shared" si="16"/>
        <v>0</v>
      </c>
      <c r="O62" s="110">
        <f t="shared" si="16"/>
        <v>0</v>
      </c>
      <c r="P62" s="110">
        <v>0</v>
      </c>
      <c r="Q62" s="110">
        <f>P62+Q61</f>
        <v>0</v>
      </c>
      <c r="R62" s="106">
        <f>Q62+R61</f>
        <v>0</v>
      </c>
      <c r="S62" s="110">
        <f>R62+S61</f>
        <v>0</v>
      </c>
      <c r="T62" s="76">
        <f>E62</f>
        <v>38</v>
      </c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</row>
    <row r="63" spans="2:41" ht="7.5" customHeight="1" x14ac:dyDescent="0.15">
      <c r="B63" s="14"/>
      <c r="C63" s="6"/>
      <c r="D63" s="19"/>
      <c r="E63" s="77"/>
      <c r="F63" s="86"/>
      <c r="G63" s="55"/>
      <c r="H63" s="57"/>
      <c r="I63" s="29"/>
      <c r="J63" s="36"/>
      <c r="K63" s="29"/>
      <c r="L63" s="36"/>
      <c r="M63" s="29"/>
      <c r="N63" s="36"/>
      <c r="O63" s="39"/>
      <c r="P63" s="122"/>
      <c r="Q63" s="122"/>
      <c r="R63" s="24"/>
      <c r="S63" s="108"/>
      <c r="T63" s="36"/>
      <c r="U63" s="108"/>
      <c r="V63" s="132"/>
      <c r="W63" s="129"/>
      <c r="X63" s="132"/>
      <c r="Y63" s="129"/>
      <c r="Z63" s="132"/>
      <c r="AA63" s="129"/>
      <c r="AB63" s="132"/>
      <c r="AC63" s="129"/>
      <c r="AD63" s="132"/>
      <c r="AE63" s="129"/>
      <c r="AF63" s="132"/>
      <c r="AG63" s="129"/>
      <c r="AH63" s="132"/>
      <c r="AI63" s="129"/>
      <c r="AJ63" s="132"/>
      <c r="AK63" s="129"/>
      <c r="AL63" s="132"/>
      <c r="AM63" s="134"/>
      <c r="AN63" s="6"/>
      <c r="AO63" s="6"/>
    </row>
    <row r="64" spans="2:41" ht="14.25" customHeight="1" x14ac:dyDescent="0.15">
      <c r="B64" s="14"/>
      <c r="C64" s="143" t="s">
        <v>23</v>
      </c>
      <c r="D64" s="19"/>
      <c r="E64" s="75">
        <v>39</v>
      </c>
      <c r="F64" s="84">
        <v>0</v>
      </c>
      <c r="G64" s="98">
        <v>0</v>
      </c>
      <c r="H64" s="98">
        <v>0</v>
      </c>
      <c r="I64" s="107">
        <v>0</v>
      </c>
      <c r="J64" s="107">
        <v>0</v>
      </c>
      <c r="K64" s="107">
        <v>0</v>
      </c>
      <c r="L64" s="107">
        <v>0</v>
      </c>
      <c r="M64" s="107">
        <v>0</v>
      </c>
      <c r="N64" s="107">
        <v>0</v>
      </c>
      <c r="O64" s="119">
        <v>0</v>
      </c>
      <c r="P64" s="119">
        <v>0</v>
      </c>
      <c r="Q64" s="119">
        <v>0</v>
      </c>
      <c r="R64" s="107">
        <v>0</v>
      </c>
      <c r="S64" s="119">
        <v>0</v>
      </c>
      <c r="T64" s="75">
        <f>E64</f>
        <v>39</v>
      </c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</row>
    <row r="65" spans="1:41" ht="14.25" customHeight="1" x14ac:dyDescent="0.15">
      <c r="B65" s="14"/>
      <c r="C65" s="143"/>
      <c r="D65" s="19"/>
      <c r="E65" s="76">
        <v>40</v>
      </c>
      <c r="F65" s="85">
        <f>F64</f>
        <v>0</v>
      </c>
      <c r="G65" s="97">
        <f t="shared" ref="G65:S65" si="17">F65+G64</f>
        <v>0</v>
      </c>
      <c r="H65" s="97">
        <f t="shared" si="17"/>
        <v>0</v>
      </c>
      <c r="I65" s="106">
        <f t="shared" si="17"/>
        <v>0</v>
      </c>
      <c r="J65" s="106">
        <f t="shared" si="17"/>
        <v>0</v>
      </c>
      <c r="K65" s="106">
        <f t="shared" si="17"/>
        <v>0</v>
      </c>
      <c r="L65" s="106">
        <f t="shared" si="17"/>
        <v>0</v>
      </c>
      <c r="M65" s="106">
        <f t="shared" si="17"/>
        <v>0</v>
      </c>
      <c r="N65" s="106">
        <f t="shared" si="17"/>
        <v>0</v>
      </c>
      <c r="O65" s="110">
        <f t="shared" si="17"/>
        <v>0</v>
      </c>
      <c r="P65" s="110">
        <f t="shared" si="17"/>
        <v>0</v>
      </c>
      <c r="Q65" s="110">
        <f t="shared" si="17"/>
        <v>0</v>
      </c>
      <c r="R65" s="106">
        <f t="shared" si="17"/>
        <v>0</v>
      </c>
      <c r="S65" s="110">
        <f t="shared" si="17"/>
        <v>0</v>
      </c>
      <c r="T65" s="76">
        <f>E65</f>
        <v>40</v>
      </c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</row>
    <row r="66" spans="1:41" ht="7.5" customHeight="1" x14ac:dyDescent="0.15">
      <c r="B66" s="14"/>
      <c r="C66" s="6"/>
      <c r="D66" s="19"/>
      <c r="E66" s="77"/>
      <c r="F66" s="86"/>
      <c r="G66" s="55"/>
      <c r="H66" s="57"/>
      <c r="I66" s="29"/>
      <c r="J66" s="36"/>
      <c r="K66" s="29"/>
      <c r="L66" s="36"/>
      <c r="M66" s="29"/>
      <c r="N66" s="36"/>
      <c r="O66" s="39"/>
      <c r="P66" s="122"/>
      <c r="Q66" s="122"/>
      <c r="R66" s="24"/>
      <c r="S66" s="108"/>
      <c r="T66" s="36"/>
      <c r="U66" s="108"/>
      <c r="V66" s="132"/>
      <c r="W66" s="129"/>
      <c r="X66" s="132"/>
      <c r="Y66" s="129"/>
      <c r="Z66" s="132"/>
      <c r="AA66" s="129"/>
      <c r="AB66" s="132"/>
      <c r="AC66" s="129"/>
      <c r="AD66" s="132"/>
      <c r="AE66" s="129"/>
      <c r="AF66" s="132"/>
      <c r="AG66" s="129"/>
      <c r="AH66" s="132"/>
      <c r="AI66" s="129"/>
      <c r="AJ66" s="132"/>
      <c r="AK66" s="129"/>
      <c r="AL66" s="132"/>
      <c r="AM66" s="134"/>
      <c r="AN66" s="6"/>
      <c r="AO66" s="6"/>
    </row>
    <row r="67" spans="1:41" ht="14.25" customHeight="1" x14ac:dyDescent="0.15">
      <c r="B67" s="14"/>
      <c r="C67" s="145" t="s">
        <v>92</v>
      </c>
      <c r="D67" s="19"/>
      <c r="E67" s="75">
        <v>41</v>
      </c>
      <c r="F67" s="84">
        <v>0</v>
      </c>
      <c r="G67" s="96">
        <v>0</v>
      </c>
      <c r="H67" s="96">
        <v>0</v>
      </c>
      <c r="I67" s="105">
        <v>0</v>
      </c>
      <c r="J67" s="105">
        <v>0</v>
      </c>
      <c r="K67" s="105">
        <v>0</v>
      </c>
      <c r="L67" s="105">
        <v>0</v>
      </c>
      <c r="M67" s="105">
        <v>0</v>
      </c>
      <c r="N67" s="105">
        <v>0</v>
      </c>
      <c r="O67" s="109">
        <v>0</v>
      </c>
      <c r="P67" s="109">
        <v>0</v>
      </c>
      <c r="Q67" s="109">
        <v>0</v>
      </c>
      <c r="R67" s="105">
        <v>0</v>
      </c>
      <c r="S67" s="109">
        <v>0</v>
      </c>
      <c r="T67" s="75">
        <f>E67</f>
        <v>41</v>
      </c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</row>
    <row r="68" spans="1:41" ht="14.25" customHeight="1" x14ac:dyDescent="0.15">
      <c r="B68" s="14"/>
      <c r="C68" s="145"/>
      <c r="D68" s="19"/>
      <c r="E68" s="76">
        <v>42</v>
      </c>
      <c r="F68" s="85">
        <f>F67</f>
        <v>0</v>
      </c>
      <c r="G68" s="97">
        <f t="shared" ref="G68:S68" si="18">F68+G67</f>
        <v>0</v>
      </c>
      <c r="H68" s="99">
        <f t="shared" si="18"/>
        <v>0</v>
      </c>
      <c r="I68" s="106">
        <f t="shared" si="18"/>
        <v>0</v>
      </c>
      <c r="J68" s="106">
        <f t="shared" si="18"/>
        <v>0</v>
      </c>
      <c r="K68" s="106">
        <f t="shared" si="18"/>
        <v>0</v>
      </c>
      <c r="L68" s="106">
        <f t="shared" si="18"/>
        <v>0</v>
      </c>
      <c r="M68" s="106">
        <f t="shared" si="18"/>
        <v>0</v>
      </c>
      <c r="N68" s="106">
        <f t="shared" si="18"/>
        <v>0</v>
      </c>
      <c r="O68" s="110">
        <f t="shared" si="18"/>
        <v>0</v>
      </c>
      <c r="P68" s="110">
        <f t="shared" si="18"/>
        <v>0</v>
      </c>
      <c r="Q68" s="110">
        <f t="shared" si="18"/>
        <v>0</v>
      </c>
      <c r="R68" s="110">
        <f t="shared" si="18"/>
        <v>0</v>
      </c>
      <c r="S68" s="110">
        <f t="shared" si="18"/>
        <v>0</v>
      </c>
      <c r="T68" s="76">
        <f>E68</f>
        <v>42</v>
      </c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</row>
    <row r="69" spans="1:41" ht="7.5" customHeight="1" x14ac:dyDescent="0.15">
      <c r="B69" s="14"/>
      <c r="C69" s="6"/>
      <c r="D69" s="19"/>
      <c r="E69" s="77"/>
      <c r="F69" s="86"/>
      <c r="G69" s="55"/>
      <c r="H69" s="103"/>
      <c r="I69" s="108"/>
      <c r="J69" s="36"/>
      <c r="K69" s="29"/>
      <c r="L69" s="36"/>
      <c r="M69" s="29"/>
      <c r="N69" s="36"/>
      <c r="O69" s="39"/>
      <c r="P69" s="122"/>
      <c r="Q69" s="122"/>
      <c r="R69" s="124"/>
      <c r="S69" s="108"/>
      <c r="T69" s="36"/>
      <c r="U69" s="129"/>
      <c r="V69" s="132"/>
      <c r="W69" s="129"/>
      <c r="X69" s="132"/>
      <c r="Y69" s="129"/>
      <c r="Z69" s="132"/>
      <c r="AA69" s="129"/>
      <c r="AB69" s="132"/>
      <c r="AC69" s="129"/>
      <c r="AD69" s="132"/>
      <c r="AE69" s="129"/>
      <c r="AF69" s="132"/>
      <c r="AG69" s="129"/>
      <c r="AH69" s="132"/>
      <c r="AI69" s="129"/>
      <c r="AJ69" s="132"/>
      <c r="AK69" s="129"/>
      <c r="AL69" s="132"/>
      <c r="AM69" s="134"/>
      <c r="AN69" s="6"/>
      <c r="AO69" s="6"/>
    </row>
    <row r="70" spans="1:41" ht="14.25" customHeight="1" x14ac:dyDescent="0.15">
      <c r="B70" s="14"/>
      <c r="C70" s="145" t="s">
        <v>69</v>
      </c>
      <c r="D70" s="19"/>
      <c r="E70" s="75">
        <v>43</v>
      </c>
      <c r="F70" s="84">
        <v>1411525</v>
      </c>
      <c r="G70" s="96">
        <v>0</v>
      </c>
      <c r="H70" s="104">
        <v>0</v>
      </c>
      <c r="I70" s="109">
        <v>0</v>
      </c>
      <c r="J70" s="109">
        <v>0</v>
      </c>
      <c r="K70" s="105">
        <v>0</v>
      </c>
      <c r="L70" s="105">
        <v>0</v>
      </c>
      <c r="M70" s="109">
        <v>0</v>
      </c>
      <c r="N70" s="105">
        <v>0</v>
      </c>
      <c r="O70" s="109">
        <v>0</v>
      </c>
      <c r="P70" s="109">
        <v>0</v>
      </c>
      <c r="Q70" s="109">
        <v>0</v>
      </c>
      <c r="R70" s="109">
        <v>0</v>
      </c>
      <c r="S70" s="109">
        <v>0</v>
      </c>
      <c r="T70" s="75">
        <f>E70</f>
        <v>43</v>
      </c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</row>
    <row r="71" spans="1:41" ht="14.25" customHeight="1" x14ac:dyDescent="0.15">
      <c r="B71" s="14"/>
      <c r="C71" s="145"/>
      <c r="D71" s="19"/>
      <c r="E71" s="76">
        <v>44</v>
      </c>
      <c r="F71" s="85">
        <f>F70</f>
        <v>1411525</v>
      </c>
      <c r="G71" s="99">
        <f t="shared" ref="G71:S71" si="19">F71+G70</f>
        <v>1411525</v>
      </c>
      <c r="H71" s="99">
        <f t="shared" si="19"/>
        <v>1411525</v>
      </c>
      <c r="I71" s="110">
        <f t="shared" si="19"/>
        <v>1411525</v>
      </c>
      <c r="J71" s="110">
        <f t="shared" si="19"/>
        <v>1411525</v>
      </c>
      <c r="K71" s="106">
        <f t="shared" si="19"/>
        <v>1411525</v>
      </c>
      <c r="L71" s="106">
        <f t="shared" si="19"/>
        <v>1411525</v>
      </c>
      <c r="M71" s="110">
        <f t="shared" si="19"/>
        <v>1411525</v>
      </c>
      <c r="N71" s="110">
        <f t="shared" si="19"/>
        <v>1411525</v>
      </c>
      <c r="O71" s="110">
        <f t="shared" si="19"/>
        <v>1411525</v>
      </c>
      <c r="P71" s="110">
        <f t="shared" si="19"/>
        <v>1411525</v>
      </c>
      <c r="Q71" s="110">
        <f t="shared" si="19"/>
        <v>1411525</v>
      </c>
      <c r="R71" s="110">
        <f t="shared" si="19"/>
        <v>1411525</v>
      </c>
      <c r="S71" s="110">
        <f t="shared" si="19"/>
        <v>1411525</v>
      </c>
      <c r="T71" s="76">
        <f>E71</f>
        <v>44</v>
      </c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</row>
    <row r="72" spans="1:41" ht="7.5" customHeight="1" x14ac:dyDescent="0.15">
      <c r="B72" s="14"/>
      <c r="C72" s="6"/>
      <c r="D72" s="19"/>
      <c r="E72" s="77"/>
      <c r="F72" s="88"/>
      <c r="G72" s="100"/>
      <c r="H72" s="103"/>
      <c r="I72" s="108"/>
      <c r="J72" s="114"/>
      <c r="K72" s="29"/>
      <c r="L72" s="36"/>
      <c r="M72" s="108"/>
      <c r="N72" s="114"/>
      <c r="O72" s="39"/>
      <c r="P72" s="122"/>
      <c r="Q72" s="122"/>
      <c r="R72" s="124"/>
      <c r="S72" s="108"/>
      <c r="T72" s="36"/>
      <c r="U72" s="129"/>
      <c r="V72" s="132"/>
      <c r="W72" s="129"/>
      <c r="X72" s="132"/>
      <c r="Y72" s="129"/>
      <c r="Z72" s="132"/>
      <c r="AA72" s="129"/>
      <c r="AB72" s="132"/>
      <c r="AC72" s="129"/>
      <c r="AD72" s="132"/>
      <c r="AE72" s="129"/>
      <c r="AF72" s="132"/>
      <c r="AG72" s="129"/>
      <c r="AH72" s="132"/>
      <c r="AI72" s="129"/>
      <c r="AJ72" s="132"/>
      <c r="AK72" s="129"/>
      <c r="AL72" s="132"/>
      <c r="AM72" s="134"/>
      <c r="AN72" s="6"/>
      <c r="AO72" s="6"/>
    </row>
    <row r="73" spans="1:41" s="8" customFormat="1" ht="14.25" customHeight="1" x14ac:dyDescent="0.15">
      <c r="A73" s="1"/>
      <c r="B73" s="14"/>
      <c r="C73" s="141" t="s">
        <v>67</v>
      </c>
      <c r="D73" s="23"/>
      <c r="E73" s="78">
        <v>45</v>
      </c>
      <c r="F73" s="89">
        <f t="shared" ref="F73:S74" si="20">F7+F10+F13+F22+F25+F37+F40+F43+F70+F49+F58+F46+F61+F16+F19+F28+F64+F67+F52+F55</f>
        <v>737009311</v>
      </c>
      <c r="G73" s="101">
        <f t="shared" si="20"/>
        <v>0</v>
      </c>
      <c r="H73" s="101">
        <f t="shared" si="20"/>
        <v>257378551</v>
      </c>
      <c r="I73" s="111">
        <f t="shared" si="20"/>
        <v>-561500</v>
      </c>
      <c r="J73" s="111">
        <f t="shared" si="20"/>
        <v>-111098</v>
      </c>
      <c r="K73" s="116">
        <f t="shared" si="20"/>
        <v>-128900</v>
      </c>
      <c r="L73" s="116">
        <f t="shared" si="20"/>
        <v>-1053400</v>
      </c>
      <c r="M73" s="111">
        <f t="shared" si="20"/>
        <v>0</v>
      </c>
      <c r="N73" s="111">
        <f t="shared" si="20"/>
        <v>29</v>
      </c>
      <c r="O73" s="111">
        <f t="shared" si="20"/>
        <v>-60000</v>
      </c>
      <c r="P73" s="111">
        <f t="shared" si="20"/>
        <v>0</v>
      </c>
      <c r="Q73" s="111">
        <f t="shared" si="20"/>
        <v>-783500</v>
      </c>
      <c r="R73" s="111">
        <f t="shared" si="20"/>
        <v>13601482</v>
      </c>
      <c r="S73" s="111">
        <f t="shared" si="20"/>
        <v>0</v>
      </c>
      <c r="T73" s="136">
        <f>E73</f>
        <v>45</v>
      </c>
    </row>
    <row r="74" spans="1:41" s="8" customFormat="1" ht="14.25" customHeight="1" x14ac:dyDescent="0.15">
      <c r="A74" s="1"/>
      <c r="B74" s="14"/>
      <c r="C74" s="141"/>
      <c r="E74" s="79">
        <v>46</v>
      </c>
      <c r="F74" s="90">
        <f t="shared" si="20"/>
        <v>737009311</v>
      </c>
      <c r="G74" s="102">
        <f t="shared" si="20"/>
        <v>737009311</v>
      </c>
      <c r="H74" s="102">
        <f t="shared" si="20"/>
        <v>994387862</v>
      </c>
      <c r="I74" s="112">
        <f t="shared" si="20"/>
        <v>993826362</v>
      </c>
      <c r="J74" s="112">
        <f t="shared" si="20"/>
        <v>993715264</v>
      </c>
      <c r="K74" s="117">
        <f t="shared" si="20"/>
        <v>993586364</v>
      </c>
      <c r="L74" s="117">
        <f t="shared" si="20"/>
        <v>992532964</v>
      </c>
      <c r="M74" s="112">
        <f t="shared" si="20"/>
        <v>992532964</v>
      </c>
      <c r="N74" s="112">
        <f t="shared" si="20"/>
        <v>992532993</v>
      </c>
      <c r="O74" s="112">
        <f t="shared" si="20"/>
        <v>992472993</v>
      </c>
      <c r="P74" s="112">
        <f t="shared" si="20"/>
        <v>992472993</v>
      </c>
      <c r="Q74" s="112">
        <f t="shared" si="20"/>
        <v>991689493</v>
      </c>
      <c r="R74" s="112">
        <f t="shared" si="20"/>
        <v>1005290975</v>
      </c>
      <c r="S74" s="112">
        <f t="shared" si="20"/>
        <v>1005290975</v>
      </c>
      <c r="T74" s="140">
        <f>E74</f>
        <v>46</v>
      </c>
    </row>
    <row r="75" spans="1:41" ht="7.5" customHeight="1" x14ac:dyDescent="0.15">
      <c r="B75" s="67"/>
      <c r="C75" s="70"/>
      <c r="D75" s="74"/>
      <c r="E75" s="80"/>
      <c r="F75" s="91"/>
      <c r="G75" s="51"/>
      <c r="H75" s="53"/>
      <c r="I75" s="113"/>
      <c r="J75" s="115"/>
      <c r="K75" s="51"/>
      <c r="L75" s="53"/>
      <c r="M75" s="51"/>
      <c r="N75" s="115"/>
      <c r="O75" s="120"/>
      <c r="P75" s="42"/>
      <c r="Q75" s="42"/>
      <c r="R75" s="26"/>
      <c r="S75" s="113"/>
      <c r="T75" s="53"/>
      <c r="U75" s="129"/>
      <c r="V75" s="132"/>
      <c r="W75" s="129"/>
      <c r="X75" s="132"/>
      <c r="Y75" s="129"/>
      <c r="Z75" s="132"/>
      <c r="AA75" s="129"/>
      <c r="AB75" s="132"/>
      <c r="AC75" s="129"/>
      <c r="AD75" s="132"/>
      <c r="AE75" s="129"/>
      <c r="AF75" s="132"/>
      <c r="AG75" s="129"/>
      <c r="AH75" s="132"/>
      <c r="AI75" s="129"/>
      <c r="AJ75" s="132"/>
      <c r="AK75" s="129"/>
      <c r="AL75" s="132"/>
      <c r="AM75" s="134"/>
      <c r="AN75" s="6"/>
      <c r="AO75" s="6"/>
    </row>
    <row r="76" spans="1:41" ht="15" customHeight="1" x14ac:dyDescent="0.15">
      <c r="B76" s="1" t="s">
        <v>59</v>
      </c>
      <c r="C76" s="6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125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</row>
    <row r="77" spans="1:41" ht="13.5" customHeight="1" x14ac:dyDescent="0.15">
      <c r="B77" s="6"/>
      <c r="C77" s="6"/>
      <c r="D77" s="6"/>
      <c r="E77" s="71"/>
      <c r="S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</row>
    <row r="78" spans="1:41" s="65" customFormat="1" ht="14.25" customHeight="1" x14ac:dyDescent="0.15">
      <c r="A78" s="1"/>
      <c r="B78" s="6"/>
      <c r="E78" s="71"/>
      <c r="T78" s="2"/>
      <c r="V78" s="68"/>
      <c r="W78" s="68"/>
    </row>
    <row r="79" spans="1:41" s="65" customFormat="1" ht="13.5" customHeight="1" x14ac:dyDescent="0.15">
      <c r="A79" s="8"/>
      <c r="C79" s="154"/>
      <c r="D79" s="154"/>
      <c r="E79" s="154"/>
    </row>
    <row r="80" spans="1:41" s="65" customFormat="1" ht="13.5" customHeight="1" x14ac:dyDescent="0.15">
      <c r="A80" s="8"/>
      <c r="B80" s="68"/>
      <c r="C80" s="154"/>
      <c r="D80" s="154"/>
      <c r="E80" s="154"/>
    </row>
    <row r="81" spans="1:20" s="65" customFormat="1" x14ac:dyDescent="0.15">
      <c r="A81" s="1"/>
      <c r="B81" s="19"/>
      <c r="C81" s="68"/>
      <c r="E81" s="71"/>
      <c r="T81" s="2"/>
    </row>
    <row r="82" spans="1:20" s="65" customFormat="1" ht="13.5" customHeight="1" x14ac:dyDescent="0.15">
      <c r="A82" s="1"/>
      <c r="B82" s="1" t="s">
        <v>59</v>
      </c>
      <c r="C82" s="155"/>
      <c r="D82" s="155"/>
      <c r="E82" s="155"/>
    </row>
    <row r="83" spans="1:20" s="65" customFormat="1" ht="13.5" customHeight="1" x14ac:dyDescent="0.15">
      <c r="A83" s="1"/>
      <c r="B83" s="1"/>
      <c r="C83" s="155"/>
      <c r="D83" s="155"/>
      <c r="E83" s="155"/>
    </row>
    <row r="84" spans="1:20" x14ac:dyDescent="0.15">
      <c r="C84" s="6"/>
    </row>
    <row r="85" spans="1:20" x14ac:dyDescent="0.15">
      <c r="C85" s="6"/>
    </row>
    <row r="86" spans="1:20" x14ac:dyDescent="0.15">
      <c r="C86" s="6"/>
    </row>
    <row r="87" spans="1:20" x14ac:dyDescent="0.15">
      <c r="C87" s="6"/>
    </row>
    <row r="88" spans="1:20" x14ac:dyDescent="0.15">
      <c r="C88" s="6"/>
    </row>
    <row r="89" spans="1:20" x14ac:dyDescent="0.15">
      <c r="C89" s="6"/>
    </row>
    <row r="90" spans="1:20" x14ac:dyDescent="0.15">
      <c r="C90" s="6"/>
    </row>
    <row r="91" spans="1:20" x14ac:dyDescent="0.15">
      <c r="C91" s="6"/>
    </row>
    <row r="92" spans="1:20" x14ac:dyDescent="0.15">
      <c r="C92" s="6"/>
    </row>
    <row r="93" spans="1:20" x14ac:dyDescent="0.15">
      <c r="C93" s="6"/>
    </row>
    <row r="94" spans="1:20" x14ac:dyDescent="0.15">
      <c r="C94" s="6"/>
    </row>
    <row r="95" spans="1:20" x14ac:dyDescent="0.15">
      <c r="C95" s="6"/>
    </row>
    <row r="96" spans="1:20" x14ac:dyDescent="0.15">
      <c r="C96" s="6"/>
    </row>
    <row r="97" spans="3:3" x14ac:dyDescent="0.15">
      <c r="C97" s="6"/>
    </row>
    <row r="98" spans="3:3" x14ac:dyDescent="0.15">
      <c r="C98" s="6"/>
    </row>
    <row r="99" spans="3:3" x14ac:dyDescent="0.15">
      <c r="C99" s="6"/>
    </row>
    <row r="100" spans="3:3" x14ac:dyDescent="0.15">
      <c r="C100" s="6"/>
    </row>
    <row r="101" spans="3:3" x14ac:dyDescent="0.15">
      <c r="C101" s="6"/>
    </row>
    <row r="102" spans="3:3" x14ac:dyDescent="0.15">
      <c r="C102" s="6"/>
    </row>
    <row r="103" spans="3:3" x14ac:dyDescent="0.15">
      <c r="C103" s="6"/>
    </row>
    <row r="104" spans="3:3" x14ac:dyDescent="0.15">
      <c r="C104" s="6"/>
    </row>
    <row r="105" spans="3:3" x14ac:dyDescent="0.15">
      <c r="C105" s="6"/>
    </row>
    <row r="106" spans="3:3" x14ac:dyDescent="0.15">
      <c r="C106" s="6"/>
    </row>
    <row r="107" spans="3:3" x14ac:dyDescent="0.15">
      <c r="C107" s="6"/>
    </row>
    <row r="108" spans="3:3" x14ac:dyDescent="0.15">
      <c r="C108" s="6"/>
    </row>
    <row r="109" spans="3:3" x14ac:dyDescent="0.15">
      <c r="C109" s="6"/>
    </row>
    <row r="110" spans="3:3" x14ac:dyDescent="0.15">
      <c r="C110" s="6"/>
    </row>
    <row r="111" spans="3:3" x14ac:dyDescent="0.15">
      <c r="C111" s="6"/>
    </row>
    <row r="112" spans="3:3" x14ac:dyDescent="0.15">
      <c r="C112" s="6"/>
    </row>
    <row r="113" spans="3:3" x14ac:dyDescent="0.15">
      <c r="C113" s="6"/>
    </row>
    <row r="114" spans="3:3" x14ac:dyDescent="0.15">
      <c r="C114" s="6"/>
    </row>
    <row r="115" spans="3:3" x14ac:dyDescent="0.15">
      <c r="C115" s="6"/>
    </row>
    <row r="116" spans="3:3" x14ac:dyDescent="0.15">
      <c r="C116" s="6"/>
    </row>
    <row r="117" spans="3:3" x14ac:dyDescent="0.15">
      <c r="C117" s="6"/>
    </row>
    <row r="118" spans="3:3" x14ac:dyDescent="0.15">
      <c r="C118" s="6"/>
    </row>
    <row r="119" spans="3:3" x14ac:dyDescent="0.15">
      <c r="C119" s="6"/>
    </row>
    <row r="120" spans="3:3" x14ac:dyDescent="0.15">
      <c r="C120" s="6"/>
    </row>
    <row r="121" spans="3:3" x14ac:dyDescent="0.15">
      <c r="C121" s="6"/>
    </row>
    <row r="122" spans="3:3" x14ac:dyDescent="0.15">
      <c r="C122" s="6"/>
    </row>
    <row r="123" spans="3:3" x14ac:dyDescent="0.15">
      <c r="C123" s="6"/>
    </row>
    <row r="124" spans="3:3" x14ac:dyDescent="0.15">
      <c r="C124" s="6"/>
    </row>
    <row r="125" spans="3:3" x14ac:dyDescent="0.15">
      <c r="C125" s="6"/>
    </row>
    <row r="126" spans="3:3" x14ac:dyDescent="0.15">
      <c r="C126" s="6"/>
    </row>
    <row r="127" spans="3:3" x14ac:dyDescent="0.15">
      <c r="C127" s="6"/>
    </row>
    <row r="128" spans="3:3" x14ac:dyDescent="0.15">
      <c r="C128" s="6"/>
    </row>
    <row r="129" spans="3:3" x14ac:dyDescent="0.15">
      <c r="C129" s="6"/>
    </row>
    <row r="130" spans="3:3" x14ac:dyDescent="0.15">
      <c r="C130" s="6"/>
    </row>
    <row r="131" spans="3:3" x14ac:dyDescent="0.15">
      <c r="C131" s="6"/>
    </row>
    <row r="132" spans="3:3" x14ac:dyDescent="0.15">
      <c r="C132" s="6"/>
    </row>
    <row r="133" spans="3:3" x14ac:dyDescent="0.15">
      <c r="C133" s="6"/>
    </row>
    <row r="134" spans="3:3" x14ac:dyDescent="0.15">
      <c r="C134" s="6"/>
    </row>
    <row r="135" spans="3:3" x14ac:dyDescent="0.15">
      <c r="C135" s="6"/>
    </row>
    <row r="136" spans="3:3" x14ac:dyDescent="0.15">
      <c r="C136" s="6"/>
    </row>
    <row r="137" spans="3:3" x14ac:dyDescent="0.15">
      <c r="C137" s="6"/>
    </row>
    <row r="138" spans="3:3" x14ac:dyDescent="0.15">
      <c r="C138" s="6"/>
    </row>
    <row r="139" spans="3:3" x14ac:dyDescent="0.15">
      <c r="C139" s="6"/>
    </row>
    <row r="140" spans="3:3" x14ac:dyDescent="0.15">
      <c r="C140" s="6"/>
    </row>
    <row r="141" spans="3:3" x14ac:dyDescent="0.15">
      <c r="C141" s="6"/>
    </row>
    <row r="142" spans="3:3" x14ac:dyDescent="0.15">
      <c r="C142" s="6"/>
    </row>
    <row r="143" spans="3:3" x14ac:dyDescent="0.15">
      <c r="C143" s="6"/>
    </row>
    <row r="144" spans="3:3" x14ac:dyDescent="0.15">
      <c r="C144" s="6"/>
    </row>
    <row r="145" spans="3:3" x14ac:dyDescent="0.15">
      <c r="C145" s="6"/>
    </row>
    <row r="146" spans="3:3" x14ac:dyDescent="0.15">
      <c r="C146" s="6"/>
    </row>
    <row r="147" spans="3:3" x14ac:dyDescent="0.15">
      <c r="C147" s="6"/>
    </row>
    <row r="148" spans="3:3" x14ac:dyDescent="0.15">
      <c r="C148" s="6"/>
    </row>
    <row r="149" spans="3:3" x14ac:dyDescent="0.15">
      <c r="C149" s="6"/>
    </row>
    <row r="150" spans="3:3" x14ac:dyDescent="0.15">
      <c r="C150" s="6"/>
    </row>
    <row r="151" spans="3:3" x14ac:dyDescent="0.15">
      <c r="C151" s="6"/>
    </row>
    <row r="152" spans="3:3" x14ac:dyDescent="0.15">
      <c r="C152" s="6"/>
    </row>
    <row r="153" spans="3:3" x14ac:dyDescent="0.15">
      <c r="C153" s="6"/>
    </row>
    <row r="154" spans="3:3" x14ac:dyDescent="0.15">
      <c r="C154" s="6"/>
    </row>
    <row r="155" spans="3:3" x14ac:dyDescent="0.15">
      <c r="C155" s="6"/>
    </row>
    <row r="156" spans="3:3" x14ac:dyDescent="0.15">
      <c r="C156" s="6"/>
    </row>
    <row r="157" spans="3:3" x14ac:dyDescent="0.15">
      <c r="C157" s="6"/>
    </row>
    <row r="158" spans="3:3" x14ac:dyDescent="0.15">
      <c r="C158" s="6"/>
    </row>
    <row r="159" spans="3:3" x14ac:dyDescent="0.15">
      <c r="C159" s="6"/>
    </row>
    <row r="160" spans="3:3" x14ac:dyDescent="0.15">
      <c r="C160" s="6"/>
    </row>
    <row r="161" spans="3:3" x14ac:dyDescent="0.15">
      <c r="C161" s="6"/>
    </row>
    <row r="162" spans="3:3" x14ac:dyDescent="0.15">
      <c r="C162" s="6"/>
    </row>
    <row r="163" spans="3:3" x14ac:dyDescent="0.15">
      <c r="C163" s="6"/>
    </row>
    <row r="164" spans="3:3" x14ac:dyDescent="0.15">
      <c r="C164" s="6"/>
    </row>
    <row r="165" spans="3:3" x14ac:dyDescent="0.15">
      <c r="C165" s="6"/>
    </row>
    <row r="166" spans="3:3" x14ac:dyDescent="0.15">
      <c r="C166" s="6"/>
    </row>
    <row r="167" spans="3:3" x14ac:dyDescent="0.15">
      <c r="C167" s="6"/>
    </row>
    <row r="168" spans="3:3" x14ac:dyDescent="0.15">
      <c r="C168" s="6"/>
    </row>
    <row r="169" spans="3:3" x14ac:dyDescent="0.15">
      <c r="C169" s="6"/>
    </row>
    <row r="170" spans="3:3" x14ac:dyDescent="0.15">
      <c r="C170" s="6"/>
    </row>
    <row r="171" spans="3:3" x14ac:dyDescent="0.15">
      <c r="C171" s="6"/>
    </row>
    <row r="172" spans="3:3" x14ac:dyDescent="0.15">
      <c r="C172" s="6"/>
    </row>
    <row r="173" spans="3:3" x14ac:dyDescent="0.15">
      <c r="C173" s="6"/>
    </row>
    <row r="174" spans="3:3" x14ac:dyDescent="0.15">
      <c r="C174" s="6"/>
    </row>
    <row r="175" spans="3:3" x14ac:dyDescent="0.15">
      <c r="C175" s="6"/>
    </row>
    <row r="176" spans="3:3" x14ac:dyDescent="0.15">
      <c r="C176" s="6"/>
    </row>
    <row r="177" spans="3:3" x14ac:dyDescent="0.15">
      <c r="C177" s="6"/>
    </row>
    <row r="178" spans="3:3" x14ac:dyDescent="0.15">
      <c r="C178" s="6"/>
    </row>
    <row r="179" spans="3:3" x14ac:dyDescent="0.15">
      <c r="C179" s="6"/>
    </row>
    <row r="180" spans="3:3" x14ac:dyDescent="0.15">
      <c r="C180" s="6"/>
    </row>
    <row r="181" spans="3:3" x14ac:dyDescent="0.15">
      <c r="C181" s="6"/>
    </row>
    <row r="182" spans="3:3" x14ac:dyDescent="0.15">
      <c r="C182" s="6"/>
    </row>
    <row r="183" spans="3:3" x14ac:dyDescent="0.15">
      <c r="C183" s="6"/>
    </row>
    <row r="184" spans="3:3" x14ac:dyDescent="0.15">
      <c r="C184" s="6"/>
    </row>
    <row r="185" spans="3:3" x14ac:dyDescent="0.15">
      <c r="C185" s="6"/>
    </row>
    <row r="186" spans="3:3" x14ac:dyDescent="0.15">
      <c r="C186" s="6"/>
    </row>
    <row r="187" spans="3:3" x14ac:dyDescent="0.15">
      <c r="C187" s="6"/>
    </row>
    <row r="188" spans="3:3" x14ac:dyDescent="0.15">
      <c r="C188" s="6"/>
    </row>
    <row r="189" spans="3:3" x14ac:dyDescent="0.15">
      <c r="C189" s="6"/>
    </row>
    <row r="190" spans="3:3" x14ac:dyDescent="0.15">
      <c r="C190" s="6"/>
    </row>
    <row r="191" spans="3:3" x14ac:dyDescent="0.15">
      <c r="C191" s="6"/>
    </row>
    <row r="192" spans="3:3" x14ac:dyDescent="0.15">
      <c r="C192" s="6"/>
    </row>
    <row r="193" spans="3:3" x14ac:dyDescent="0.15">
      <c r="C193" s="6"/>
    </row>
    <row r="194" spans="3:3" x14ac:dyDescent="0.15">
      <c r="C194" s="6"/>
    </row>
    <row r="195" spans="3:3" x14ac:dyDescent="0.15">
      <c r="C195" s="6"/>
    </row>
    <row r="196" spans="3:3" x14ac:dyDescent="0.15">
      <c r="C196" s="6"/>
    </row>
    <row r="197" spans="3:3" x14ac:dyDescent="0.15">
      <c r="C197" s="6"/>
    </row>
    <row r="198" spans="3:3" x14ac:dyDescent="0.15">
      <c r="C198" s="6"/>
    </row>
    <row r="199" spans="3:3" x14ac:dyDescent="0.15">
      <c r="C199" s="6"/>
    </row>
    <row r="200" spans="3:3" x14ac:dyDescent="0.15">
      <c r="C200" s="6"/>
    </row>
    <row r="201" spans="3:3" x14ac:dyDescent="0.15">
      <c r="C201" s="6"/>
    </row>
    <row r="202" spans="3:3" x14ac:dyDescent="0.15">
      <c r="C202" s="6"/>
    </row>
    <row r="203" spans="3:3" x14ac:dyDescent="0.15">
      <c r="C203" s="6"/>
    </row>
    <row r="204" spans="3:3" x14ac:dyDescent="0.15">
      <c r="C204" s="6"/>
    </row>
    <row r="205" spans="3:3" x14ac:dyDescent="0.15">
      <c r="C205" s="6"/>
    </row>
    <row r="206" spans="3:3" x14ac:dyDescent="0.15">
      <c r="C206" s="6"/>
    </row>
    <row r="207" spans="3:3" x14ac:dyDescent="0.15">
      <c r="C207" s="6"/>
    </row>
    <row r="208" spans="3:3" x14ac:dyDescent="0.15">
      <c r="C208" s="6"/>
    </row>
    <row r="209" spans="3:3" x14ac:dyDescent="0.15">
      <c r="C209" s="6"/>
    </row>
    <row r="210" spans="3:3" x14ac:dyDescent="0.15">
      <c r="C210" s="6"/>
    </row>
    <row r="211" spans="3:3" x14ac:dyDescent="0.15">
      <c r="C211" s="6"/>
    </row>
    <row r="212" spans="3:3" x14ac:dyDescent="0.15">
      <c r="C212" s="6"/>
    </row>
    <row r="213" spans="3:3" x14ac:dyDescent="0.15">
      <c r="C213" s="6"/>
    </row>
    <row r="214" spans="3:3" x14ac:dyDescent="0.15">
      <c r="C214" s="6"/>
    </row>
    <row r="215" spans="3:3" x14ac:dyDescent="0.15">
      <c r="C215" s="6"/>
    </row>
    <row r="216" spans="3:3" x14ac:dyDescent="0.15">
      <c r="C216" s="6"/>
    </row>
    <row r="217" spans="3:3" x14ac:dyDescent="0.15">
      <c r="C217" s="6"/>
    </row>
    <row r="218" spans="3:3" x14ac:dyDescent="0.15">
      <c r="C218" s="6"/>
    </row>
    <row r="219" spans="3:3" x14ac:dyDescent="0.15">
      <c r="C219" s="6"/>
    </row>
    <row r="220" spans="3:3" x14ac:dyDescent="0.15">
      <c r="C220" s="6"/>
    </row>
    <row r="221" spans="3:3" x14ac:dyDescent="0.15">
      <c r="C221" s="6"/>
    </row>
    <row r="222" spans="3:3" x14ac:dyDescent="0.15">
      <c r="C222" s="6"/>
    </row>
    <row r="223" spans="3:3" x14ac:dyDescent="0.15">
      <c r="C223" s="6"/>
    </row>
    <row r="224" spans="3:3" x14ac:dyDescent="0.15">
      <c r="C224" s="6"/>
    </row>
    <row r="225" spans="3:3" x14ac:dyDescent="0.15">
      <c r="C225" s="6"/>
    </row>
    <row r="226" spans="3:3" x14ac:dyDescent="0.15">
      <c r="C226" s="6"/>
    </row>
    <row r="227" spans="3:3" x14ac:dyDescent="0.15">
      <c r="C227" s="6"/>
    </row>
    <row r="228" spans="3:3" x14ac:dyDescent="0.15">
      <c r="C228" s="6"/>
    </row>
    <row r="229" spans="3:3" x14ac:dyDescent="0.15">
      <c r="C229" s="6"/>
    </row>
    <row r="230" spans="3:3" x14ac:dyDescent="0.15">
      <c r="C230" s="6"/>
    </row>
    <row r="231" spans="3:3" x14ac:dyDescent="0.15">
      <c r="C231" s="6"/>
    </row>
    <row r="232" spans="3:3" x14ac:dyDescent="0.15">
      <c r="C232" s="6"/>
    </row>
    <row r="233" spans="3:3" x14ac:dyDescent="0.15">
      <c r="C233" s="6"/>
    </row>
    <row r="234" spans="3:3" x14ac:dyDescent="0.15">
      <c r="C234" s="6"/>
    </row>
    <row r="235" spans="3:3" x14ac:dyDescent="0.15">
      <c r="C235" s="6"/>
    </row>
    <row r="236" spans="3:3" x14ac:dyDescent="0.15">
      <c r="C236" s="6"/>
    </row>
    <row r="237" spans="3:3" x14ac:dyDescent="0.15">
      <c r="C237" s="6"/>
    </row>
    <row r="238" spans="3:3" x14ac:dyDescent="0.15">
      <c r="C238" s="6"/>
    </row>
    <row r="239" spans="3:3" x14ac:dyDescent="0.15">
      <c r="C239" s="6"/>
    </row>
    <row r="240" spans="3:3" x14ac:dyDescent="0.15">
      <c r="C240" s="6"/>
    </row>
    <row r="241" spans="3:3" x14ac:dyDescent="0.15">
      <c r="C241" s="6"/>
    </row>
    <row r="242" spans="3:3" x14ac:dyDescent="0.15">
      <c r="C242" s="6"/>
    </row>
    <row r="243" spans="3:3" x14ac:dyDescent="0.15">
      <c r="C243" s="6"/>
    </row>
    <row r="244" spans="3:3" x14ac:dyDescent="0.15">
      <c r="C244" s="6"/>
    </row>
    <row r="245" spans="3:3" x14ac:dyDescent="0.15">
      <c r="C245" s="6"/>
    </row>
    <row r="246" spans="3:3" x14ac:dyDescent="0.15">
      <c r="C246" s="6"/>
    </row>
    <row r="247" spans="3:3" x14ac:dyDescent="0.15">
      <c r="C247" s="6"/>
    </row>
    <row r="248" spans="3:3" x14ac:dyDescent="0.15">
      <c r="C248" s="6"/>
    </row>
    <row r="249" spans="3:3" x14ac:dyDescent="0.15">
      <c r="C249" s="6"/>
    </row>
    <row r="250" spans="3:3" x14ac:dyDescent="0.15">
      <c r="C250" s="6"/>
    </row>
    <row r="251" spans="3:3" x14ac:dyDescent="0.15">
      <c r="C251" s="6"/>
    </row>
    <row r="252" spans="3:3" x14ac:dyDescent="0.15">
      <c r="C252" s="6"/>
    </row>
    <row r="253" spans="3:3" x14ac:dyDescent="0.15">
      <c r="C253" s="6"/>
    </row>
    <row r="254" spans="3:3" x14ac:dyDescent="0.15">
      <c r="C254" s="6"/>
    </row>
    <row r="255" spans="3:3" x14ac:dyDescent="0.15">
      <c r="C255" s="6"/>
    </row>
    <row r="256" spans="3:3" x14ac:dyDescent="0.15">
      <c r="C256" s="6"/>
    </row>
    <row r="257" spans="3:3" x14ac:dyDescent="0.15">
      <c r="C257" s="6"/>
    </row>
    <row r="258" spans="3:3" x14ac:dyDescent="0.15">
      <c r="C258" s="6"/>
    </row>
    <row r="259" spans="3:3" x14ac:dyDescent="0.15">
      <c r="C259" s="6"/>
    </row>
    <row r="260" spans="3:3" x14ac:dyDescent="0.15">
      <c r="C260" s="6"/>
    </row>
    <row r="261" spans="3:3" x14ac:dyDescent="0.15">
      <c r="C261" s="6"/>
    </row>
    <row r="262" spans="3:3" x14ac:dyDescent="0.15">
      <c r="C262" s="6"/>
    </row>
    <row r="263" spans="3:3" x14ac:dyDescent="0.15">
      <c r="C263" s="6"/>
    </row>
    <row r="264" spans="3:3" x14ac:dyDescent="0.15">
      <c r="C264" s="6"/>
    </row>
    <row r="265" spans="3:3" x14ac:dyDescent="0.15">
      <c r="C265" s="6"/>
    </row>
    <row r="266" spans="3:3" x14ac:dyDescent="0.15">
      <c r="C266" s="6"/>
    </row>
    <row r="267" spans="3:3" x14ac:dyDescent="0.15">
      <c r="C267" s="6"/>
    </row>
    <row r="268" spans="3:3" x14ac:dyDescent="0.15">
      <c r="C268" s="6"/>
    </row>
    <row r="269" spans="3:3" x14ac:dyDescent="0.15">
      <c r="C269" s="6"/>
    </row>
    <row r="270" spans="3:3" x14ac:dyDescent="0.15">
      <c r="C270" s="6"/>
    </row>
    <row r="271" spans="3:3" x14ac:dyDescent="0.15">
      <c r="C271" s="6"/>
    </row>
    <row r="272" spans="3:3" x14ac:dyDescent="0.15">
      <c r="C272" s="6"/>
    </row>
    <row r="273" spans="3:3" x14ac:dyDescent="0.15">
      <c r="C273" s="6"/>
    </row>
    <row r="274" spans="3:3" x14ac:dyDescent="0.15">
      <c r="C274" s="6"/>
    </row>
    <row r="275" spans="3:3" x14ac:dyDescent="0.15">
      <c r="C275" s="6"/>
    </row>
    <row r="276" spans="3:3" x14ac:dyDescent="0.15">
      <c r="C276" s="6"/>
    </row>
    <row r="277" spans="3:3" x14ac:dyDescent="0.15">
      <c r="C277" s="6"/>
    </row>
    <row r="278" spans="3:3" x14ac:dyDescent="0.15">
      <c r="C278" s="6"/>
    </row>
    <row r="279" spans="3:3" x14ac:dyDescent="0.15">
      <c r="C279" s="6"/>
    </row>
    <row r="280" spans="3:3" x14ac:dyDescent="0.15">
      <c r="C280" s="6"/>
    </row>
    <row r="281" spans="3:3" x14ac:dyDescent="0.15">
      <c r="C281" s="6"/>
    </row>
    <row r="282" spans="3:3" x14ac:dyDescent="0.15">
      <c r="C282" s="6"/>
    </row>
    <row r="283" spans="3:3" x14ac:dyDescent="0.15">
      <c r="C283" s="6"/>
    </row>
    <row r="284" spans="3:3" x14ac:dyDescent="0.15">
      <c r="C284" s="6"/>
    </row>
    <row r="285" spans="3:3" x14ac:dyDescent="0.15">
      <c r="C285" s="6"/>
    </row>
    <row r="286" spans="3:3" x14ac:dyDescent="0.15">
      <c r="C286" s="6"/>
    </row>
    <row r="287" spans="3:3" x14ac:dyDescent="0.15">
      <c r="C287" s="6"/>
    </row>
    <row r="288" spans="3:3" x14ac:dyDescent="0.15">
      <c r="C288" s="6"/>
    </row>
    <row r="289" spans="3:3" x14ac:dyDescent="0.15">
      <c r="C289" s="6"/>
    </row>
    <row r="290" spans="3:3" x14ac:dyDescent="0.15">
      <c r="C290" s="6"/>
    </row>
    <row r="291" spans="3:3" x14ac:dyDescent="0.15">
      <c r="C291" s="6"/>
    </row>
    <row r="292" spans="3:3" x14ac:dyDescent="0.15">
      <c r="C292" s="6"/>
    </row>
    <row r="293" spans="3:3" x14ac:dyDescent="0.15">
      <c r="C293" s="6"/>
    </row>
    <row r="294" spans="3:3" x14ac:dyDescent="0.15">
      <c r="C294" s="6"/>
    </row>
    <row r="295" spans="3:3" x14ac:dyDescent="0.15">
      <c r="C295" s="6"/>
    </row>
    <row r="296" spans="3:3" x14ac:dyDescent="0.15">
      <c r="C296" s="6"/>
    </row>
    <row r="297" spans="3:3" x14ac:dyDescent="0.15">
      <c r="C297" s="6"/>
    </row>
    <row r="298" spans="3:3" x14ac:dyDescent="0.15">
      <c r="C298" s="6"/>
    </row>
    <row r="299" spans="3:3" x14ac:dyDescent="0.15">
      <c r="C299" s="6"/>
    </row>
    <row r="300" spans="3:3" x14ac:dyDescent="0.15">
      <c r="C300" s="6"/>
    </row>
    <row r="301" spans="3:3" x14ac:dyDescent="0.15">
      <c r="C301" s="6"/>
    </row>
    <row r="302" spans="3:3" x14ac:dyDescent="0.15">
      <c r="C302" s="6"/>
    </row>
    <row r="303" spans="3:3" x14ac:dyDescent="0.15">
      <c r="C303" s="6"/>
    </row>
    <row r="304" spans="3:3" x14ac:dyDescent="0.15">
      <c r="C304" s="6"/>
    </row>
    <row r="305" spans="3:3" x14ac:dyDescent="0.15">
      <c r="C305" s="6"/>
    </row>
    <row r="306" spans="3:3" x14ac:dyDescent="0.15">
      <c r="C306" s="6"/>
    </row>
    <row r="307" spans="3:3" x14ac:dyDescent="0.15">
      <c r="C307" s="6"/>
    </row>
    <row r="308" spans="3:3" x14ac:dyDescent="0.15">
      <c r="C308" s="6"/>
    </row>
    <row r="309" spans="3:3" x14ac:dyDescent="0.15">
      <c r="C309" s="6"/>
    </row>
    <row r="310" spans="3:3" x14ac:dyDescent="0.15">
      <c r="C310" s="6"/>
    </row>
    <row r="311" spans="3:3" x14ac:dyDescent="0.15">
      <c r="C311" s="6"/>
    </row>
    <row r="312" spans="3:3" x14ac:dyDescent="0.15">
      <c r="C312" s="6"/>
    </row>
    <row r="313" spans="3:3" x14ac:dyDescent="0.15">
      <c r="C313" s="6"/>
    </row>
    <row r="314" spans="3:3" x14ac:dyDescent="0.15">
      <c r="C314" s="6"/>
    </row>
    <row r="315" spans="3:3" x14ac:dyDescent="0.15">
      <c r="C315" s="6"/>
    </row>
    <row r="316" spans="3:3" x14ac:dyDescent="0.15">
      <c r="C316" s="6"/>
    </row>
    <row r="317" spans="3:3" x14ac:dyDescent="0.15">
      <c r="C317" s="6"/>
    </row>
    <row r="318" spans="3:3" x14ac:dyDescent="0.15">
      <c r="C318" s="6"/>
    </row>
    <row r="319" spans="3:3" x14ac:dyDescent="0.15">
      <c r="C319" s="6"/>
    </row>
    <row r="320" spans="3:3" x14ac:dyDescent="0.15">
      <c r="C320" s="6"/>
    </row>
    <row r="321" spans="3:3" x14ac:dyDescent="0.15">
      <c r="C321" s="6"/>
    </row>
    <row r="322" spans="3:3" x14ac:dyDescent="0.15">
      <c r="C322" s="6"/>
    </row>
    <row r="323" spans="3:3" x14ac:dyDescent="0.15">
      <c r="C323" s="6"/>
    </row>
    <row r="324" spans="3:3" x14ac:dyDescent="0.15">
      <c r="C324" s="6"/>
    </row>
    <row r="325" spans="3:3" x14ac:dyDescent="0.15">
      <c r="C325" s="6"/>
    </row>
    <row r="326" spans="3:3" x14ac:dyDescent="0.15">
      <c r="C326" s="6"/>
    </row>
    <row r="327" spans="3:3" x14ac:dyDescent="0.15">
      <c r="C327" s="6"/>
    </row>
    <row r="328" spans="3:3" x14ac:dyDescent="0.15">
      <c r="C328" s="6"/>
    </row>
    <row r="329" spans="3:3" x14ac:dyDescent="0.15">
      <c r="C329" s="6"/>
    </row>
    <row r="330" spans="3:3" x14ac:dyDescent="0.15">
      <c r="C330" s="6"/>
    </row>
    <row r="331" spans="3:3" x14ac:dyDescent="0.15">
      <c r="C331" s="6"/>
    </row>
    <row r="332" spans="3:3" x14ac:dyDescent="0.15">
      <c r="C332" s="6"/>
    </row>
    <row r="333" spans="3:3" x14ac:dyDescent="0.15">
      <c r="C333" s="6"/>
    </row>
    <row r="334" spans="3:3" x14ac:dyDescent="0.15">
      <c r="C334" s="6"/>
    </row>
    <row r="335" spans="3:3" x14ac:dyDescent="0.15">
      <c r="C335" s="6"/>
    </row>
    <row r="336" spans="3:3" x14ac:dyDescent="0.15">
      <c r="C336" s="6"/>
    </row>
    <row r="337" spans="3:3" x14ac:dyDescent="0.15">
      <c r="C337" s="6"/>
    </row>
    <row r="338" spans="3:3" x14ac:dyDescent="0.15">
      <c r="C338" s="6"/>
    </row>
    <row r="339" spans="3:3" x14ac:dyDescent="0.15">
      <c r="C339" s="6"/>
    </row>
    <row r="340" spans="3:3" x14ac:dyDescent="0.15">
      <c r="C340" s="6"/>
    </row>
    <row r="341" spans="3:3" x14ac:dyDescent="0.15">
      <c r="C341" s="6"/>
    </row>
    <row r="342" spans="3:3" x14ac:dyDescent="0.15">
      <c r="C342" s="6"/>
    </row>
    <row r="343" spans="3:3" x14ac:dyDescent="0.15">
      <c r="C343" s="6"/>
    </row>
    <row r="344" spans="3:3" x14ac:dyDescent="0.15">
      <c r="C344" s="6"/>
    </row>
    <row r="345" spans="3:3" x14ac:dyDescent="0.15">
      <c r="C345" s="6"/>
    </row>
    <row r="346" spans="3:3" x14ac:dyDescent="0.15">
      <c r="C346" s="6"/>
    </row>
    <row r="347" spans="3:3" x14ac:dyDescent="0.15">
      <c r="C347" s="6"/>
    </row>
    <row r="348" spans="3:3" x14ac:dyDescent="0.15">
      <c r="C348" s="6"/>
    </row>
    <row r="349" spans="3:3" x14ac:dyDescent="0.15">
      <c r="C349" s="6"/>
    </row>
    <row r="350" spans="3:3" x14ac:dyDescent="0.15">
      <c r="C350" s="6"/>
    </row>
    <row r="351" spans="3:3" x14ac:dyDescent="0.15">
      <c r="C351" s="6"/>
    </row>
    <row r="352" spans="3:3" x14ac:dyDescent="0.15">
      <c r="C352" s="6"/>
    </row>
  </sheetData>
  <mergeCells count="42">
    <mergeCell ref="G2:H2"/>
    <mergeCell ref="I2:J2"/>
    <mergeCell ref="K2:L2"/>
    <mergeCell ref="M2:N2"/>
    <mergeCell ref="S2:T2"/>
    <mergeCell ref="U2:V2"/>
    <mergeCell ref="W2:X2"/>
    <mergeCell ref="Y2:Z2"/>
    <mergeCell ref="AA2:AB2"/>
    <mergeCell ref="AC2:AD2"/>
    <mergeCell ref="AE2:AF2"/>
    <mergeCell ref="AG2:AH2"/>
    <mergeCell ref="AI2:AJ2"/>
    <mergeCell ref="AK2:AL2"/>
    <mergeCell ref="C79:E79"/>
    <mergeCell ref="C43:C44"/>
    <mergeCell ref="C46:C47"/>
    <mergeCell ref="C49:C50"/>
    <mergeCell ref="C52:C53"/>
    <mergeCell ref="C55:C56"/>
    <mergeCell ref="C58:C59"/>
    <mergeCell ref="C61:C62"/>
    <mergeCell ref="C64:C65"/>
    <mergeCell ref="C67:C68"/>
    <mergeCell ref="C70:C71"/>
    <mergeCell ref="C73:C74"/>
    <mergeCell ref="C80:E80"/>
    <mergeCell ref="C82:E82"/>
    <mergeCell ref="C83:E83"/>
    <mergeCell ref="E4:E5"/>
    <mergeCell ref="C7:C8"/>
    <mergeCell ref="C10:C11"/>
    <mergeCell ref="C13:C14"/>
    <mergeCell ref="C16:C17"/>
    <mergeCell ref="C19:C20"/>
    <mergeCell ref="C22:C23"/>
    <mergeCell ref="C25:C26"/>
    <mergeCell ref="C28:C29"/>
    <mergeCell ref="C31:C32"/>
    <mergeCell ref="C34:C35"/>
    <mergeCell ref="C37:C38"/>
    <mergeCell ref="C40:C41"/>
  </mergeCells>
  <phoneticPr fontId="1"/>
  <printOptions horizontalCentered="1"/>
  <pageMargins left="0.39370078740157483" right="0.39370078740157483" top="0.59055118110236227" bottom="0.59055118110236227" header="0.19685039370078741" footer="0.39370078740157483"/>
  <pageSetup paperSize="9" scale="85" pageOrder="overThenDown" orientation="portrait" r:id="rId1"/>
  <headerFooter scaleWithDoc="0" alignWithMargins="0">
    <oddHeader>&amp;C&amp;"ＭＳ 明朝,標準"&amp;8令和2年度 秋田県税務統計書</oddHeader>
    <oddFooter>&amp;C&amp;"ＭＳ 明朝,標準"&amp;9- &amp;P+60 -</oddFooter>
  </headerFooter>
  <rowBreaks count="1" manualBreakCount="1">
    <brk id="77" max="16383" man="1"/>
  </rowBreaks>
  <colBreaks count="1" manualBreakCount="1">
    <brk id="11" max="7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現年課税分</vt:lpstr>
      <vt:lpstr>滞納繰越分</vt:lpstr>
      <vt:lpstr>現年課税分!Print_Area</vt:lpstr>
      <vt:lpstr>滞納繰越分!Print_Area</vt:lpstr>
    </vt:vector>
  </TitlesOfParts>
  <Company>秋田県総務部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税務課</dc:creator>
  <cp:lastModifiedBy>福田 将平</cp:lastModifiedBy>
  <cp:lastPrinted>2021-11-18T06:30:23Z</cp:lastPrinted>
  <dcterms:created xsi:type="dcterms:W3CDTF">1998-02-04T01:51:52Z</dcterms:created>
  <dcterms:modified xsi:type="dcterms:W3CDTF">2023-02-06T06:28:27Z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3.0.2.0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2021-11-01T05:34:00Z</vt:filetime>
  </property>
</Properties>
</file>