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10.36.3.1\share\令和３年度\Ｄ_調査・管理班\04 統計\03 税務統計書\02 入力用\06 第6 参考資料\"/>
    </mc:Choice>
  </mc:AlternateContent>
  <xr:revisionPtr revIDLastSave="0" documentId="13_ncr:1_{0C84A55D-FF53-4544-8382-65C94D70F7E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2" sheetId="1" r:id="rId1"/>
    <sheet name="Sheet1" sheetId="3" r:id="rId2"/>
    <sheet name="27税務統計書　参考森づくり税 (2)" sheetId="2" state="hidden" r:id="rId3"/>
  </sheets>
  <definedNames>
    <definedName name="_xlnm.Print_Area" localSheetId="2">'27税務統計書　参考森づくり税 (2)'!$A$1:$L$42</definedName>
    <definedName name="_xlnm.Print_Area" localSheetId="0">'R2'!$A$1:$F$43</definedName>
    <definedName name="_xlnm.Print_Area" localSheetId="1">Sheet1!$A$1:$K$22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  <c r="E37" i="3" l="1"/>
  <c r="E36" i="3"/>
  <c r="G36" i="3" s="1"/>
  <c r="E27" i="3"/>
  <c r="E26" i="3"/>
  <c r="K15" i="3"/>
  <c r="G15" i="3"/>
  <c r="H15" i="3" s="1"/>
  <c r="D15" i="3"/>
  <c r="K14" i="3"/>
  <c r="D14" i="3"/>
  <c r="G14" i="3" s="1"/>
  <c r="K13" i="3"/>
  <c r="D13" i="3"/>
  <c r="G13" i="3" s="1"/>
  <c r="K12" i="3"/>
  <c r="D12" i="3"/>
  <c r="G12" i="3" s="1"/>
  <c r="K11" i="3"/>
  <c r="D11" i="3"/>
  <c r="K10" i="3"/>
  <c r="D10" i="3"/>
  <c r="G10" i="3" s="1"/>
  <c r="K9" i="3"/>
  <c r="D9" i="3"/>
  <c r="G9" i="3" s="1"/>
  <c r="K8" i="3"/>
  <c r="D8" i="3"/>
  <c r="E8" i="3" s="1"/>
  <c r="K7" i="3"/>
  <c r="D7" i="3"/>
  <c r="G7" i="3" s="1"/>
  <c r="K6" i="3"/>
  <c r="D6" i="3"/>
  <c r="G6" i="3" s="1"/>
  <c r="D5" i="3"/>
  <c r="E5" i="3" s="1"/>
  <c r="G37" i="3" l="1"/>
  <c r="G5" i="3"/>
  <c r="E11" i="3"/>
  <c r="H6" i="3"/>
  <c r="H13" i="3"/>
  <c r="E15" i="3"/>
  <c r="G27" i="3"/>
  <c r="G8" i="3"/>
  <c r="H8" i="3" s="1"/>
  <c r="H9" i="3"/>
  <c r="E12" i="3"/>
  <c r="E7" i="3"/>
  <c r="G11" i="3"/>
  <c r="H11" i="3" s="1"/>
  <c r="H12" i="3"/>
  <c r="H14" i="3"/>
  <c r="H7" i="3"/>
  <c r="H10" i="3"/>
  <c r="E9" i="3"/>
  <c r="E13" i="3"/>
  <c r="E6" i="3"/>
  <c r="E10" i="3"/>
  <c r="E14" i="3"/>
  <c r="F12" i="1" l="1"/>
  <c r="L11" i="2" l="1"/>
  <c r="K11" i="2"/>
  <c r="J11" i="2"/>
  <c r="I11" i="2"/>
  <c r="H11" i="2"/>
  <c r="G11" i="2"/>
  <c r="F11" i="2"/>
  <c r="E11" i="2"/>
  <c r="D11" i="2"/>
  <c r="L9" i="2"/>
  <c r="L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田口　剣</author>
  </authors>
  <commentList>
    <comment ref="F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30年度税務統計書から、延滞金等も含める。実績調の地方法人特別税の合計©欄より転記する。</t>
        </r>
      </text>
    </comment>
  </commentList>
</comments>
</file>

<file path=xl/sharedStrings.xml><?xml version="1.0" encoding="utf-8"?>
<sst xmlns="http://schemas.openxmlformats.org/spreadsheetml/2006/main" count="136" uniqueCount="99">
  <si>
    <t>千円</t>
  </si>
  <si>
    <t>平成24年度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</si>
  <si>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</si>
  <si>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</si>
  <si>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</si>
  <si>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</si>
  <si>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個人県民税</t>
    <rPh sb="0" eb="2">
      <t>コジン</t>
    </rPh>
    <rPh sb="2" eb="5">
      <t>ケンミンゼイ</t>
    </rPh>
    <phoneticPr fontId="3"/>
  </si>
  <si>
    <t>法人県民税</t>
    <rPh sb="0" eb="2">
      <t>ホウジン</t>
    </rPh>
    <rPh sb="2" eb="5">
      <t>ケンミンゼイ</t>
    </rPh>
    <phoneticPr fontId="3"/>
  </si>
  <si>
    <t>合計</t>
    <rPh sb="0" eb="2">
      <t>ゴウケイ</t>
    </rPh>
    <phoneticPr fontId="3"/>
  </si>
  <si>
    <t>均等割超過課税分</t>
    <rPh sb="0" eb="3">
      <t>キントウワリ</t>
    </rPh>
    <rPh sb="3" eb="5">
      <t>チョウカ</t>
    </rPh>
    <rPh sb="5" eb="7">
      <t>カゼイ</t>
    </rPh>
    <rPh sb="7" eb="8">
      <t>ブン</t>
    </rPh>
    <phoneticPr fontId="3"/>
  </si>
  <si>
    <t xml:space="preserve"> 区 分</t>
    <rPh sb="1" eb="2">
      <t>ク</t>
    </rPh>
    <rPh sb="3" eb="4">
      <t>ブン</t>
    </rPh>
    <phoneticPr fontId="3"/>
  </si>
  <si>
    <t xml:space="preserve">年 度 </t>
    <rPh sb="0" eb="1">
      <t>ネン</t>
    </rPh>
    <rPh sb="2" eb="3">
      <t>ド</t>
    </rPh>
    <phoneticPr fontId="3"/>
  </si>
  <si>
    <t>（現年課税分と滞納繰越分の合計額）</t>
    <rPh sb="1" eb="3">
      <t>ゲンネン</t>
    </rPh>
    <rPh sb="3" eb="5">
      <t>カゼイ</t>
    </rPh>
    <rPh sb="5" eb="6">
      <t>ブン</t>
    </rPh>
    <rPh sb="7" eb="9">
      <t>タイノウ</t>
    </rPh>
    <rPh sb="9" eb="11">
      <t>クリコシ</t>
    </rPh>
    <rPh sb="11" eb="12">
      <t>ブン</t>
    </rPh>
    <rPh sb="13" eb="14">
      <t>ゴウ</t>
    </rPh>
    <rPh sb="14" eb="15">
      <t>ケイ</t>
    </rPh>
    <rPh sb="15" eb="16">
      <t>ガク</t>
    </rPh>
    <phoneticPr fontId="3"/>
  </si>
  <si>
    <t xml:space="preserve">秋田県水と緑のマスコット「森っち」 </t>
    <phoneticPr fontId="3"/>
  </si>
  <si>
    <t>第５９回全国植樹祭の大会マスコットとして活躍した「森っち」は、</t>
    <phoneticPr fontId="3"/>
  </si>
  <si>
    <t>　注　１　個人県民税均等割超過課税分については、均等割が課税される個人で、１月１日に県内に住所がある個人及び</t>
    <rPh sb="1" eb="2">
      <t>チュウ</t>
    </rPh>
    <rPh sb="5" eb="7">
      <t>コジン</t>
    </rPh>
    <rPh sb="7" eb="10">
      <t>ケンミンゼイ</t>
    </rPh>
    <rPh sb="10" eb="13">
      <t>キントウワリ</t>
    </rPh>
    <rPh sb="13" eb="15">
      <t>チョウカ</t>
    </rPh>
    <rPh sb="15" eb="17">
      <t>カゼイ</t>
    </rPh>
    <rPh sb="17" eb="18">
      <t>ブン</t>
    </rPh>
    <rPh sb="24" eb="27">
      <t>キントウワリ</t>
    </rPh>
    <rPh sb="28" eb="30">
      <t>カゼイ</t>
    </rPh>
    <rPh sb="33" eb="35">
      <t>コジン</t>
    </rPh>
    <rPh sb="38" eb="39">
      <t>ゲツ</t>
    </rPh>
    <rPh sb="40" eb="41">
      <t>ニチ</t>
    </rPh>
    <rPh sb="42" eb="44">
      <t>ケンナイ</t>
    </rPh>
    <rPh sb="45" eb="47">
      <t>ジュウショ</t>
    </rPh>
    <rPh sb="50" eb="52">
      <t>コジン</t>
    </rPh>
    <rPh sb="52" eb="53">
      <t>オヨ</t>
    </rPh>
    <phoneticPr fontId="3"/>
  </si>
  <si>
    <t>　　　　県内に家屋敷等を持っている個人に対して、年額800円で課税している。</t>
    <rPh sb="4" eb="6">
      <t>ケンナイ</t>
    </rPh>
    <rPh sb="10" eb="11">
      <t>トウ</t>
    </rPh>
    <rPh sb="12" eb="13">
      <t>モ</t>
    </rPh>
    <rPh sb="17" eb="19">
      <t>コジン</t>
    </rPh>
    <rPh sb="20" eb="21">
      <t>タイ</t>
    </rPh>
    <rPh sb="24" eb="26">
      <t>ネンガク</t>
    </rPh>
    <rPh sb="29" eb="30">
      <t>エン</t>
    </rPh>
    <rPh sb="31" eb="33">
      <t>カゼイ</t>
    </rPh>
    <phoneticPr fontId="3"/>
  </si>
  <si>
    <t>　　　　　法人県民税均等割超過課税分については、県内に事務所等を持っている法人に対して、資本金等の額に応じて　　　　　　　　　　　　　　　　</t>
    <rPh sb="5" eb="7">
      <t>ホウジン</t>
    </rPh>
    <rPh sb="7" eb="10">
      <t>ケンミンゼイ</t>
    </rPh>
    <rPh sb="10" eb="13">
      <t>キントウワリ</t>
    </rPh>
    <rPh sb="13" eb="15">
      <t>チョウカ</t>
    </rPh>
    <rPh sb="15" eb="18">
      <t>カゼイブン</t>
    </rPh>
    <rPh sb="24" eb="26">
      <t>ケンナイ</t>
    </rPh>
    <rPh sb="27" eb="30">
      <t>ジムショ</t>
    </rPh>
    <rPh sb="30" eb="31">
      <t>トウ</t>
    </rPh>
    <rPh sb="32" eb="33">
      <t>モ</t>
    </rPh>
    <rPh sb="37" eb="39">
      <t>ホウジン</t>
    </rPh>
    <rPh sb="40" eb="41">
      <t>タイ</t>
    </rPh>
    <rPh sb="44" eb="47">
      <t>シホンキン</t>
    </rPh>
    <rPh sb="47" eb="48">
      <t>トウ</t>
    </rPh>
    <rPh sb="49" eb="50">
      <t>ガク</t>
    </rPh>
    <rPh sb="51" eb="52">
      <t>オウ</t>
    </rPh>
    <phoneticPr fontId="3"/>
  </si>
  <si>
    <t>　　　　平成21年度以降の収入額に比べ少額となったものである。</t>
    <rPh sb="4" eb="6">
      <t>ヘイセイ</t>
    </rPh>
    <rPh sb="8" eb="10">
      <t>ネンド</t>
    </rPh>
    <rPh sb="10" eb="12">
      <t>イコウ</t>
    </rPh>
    <rPh sb="13" eb="16">
      <t>シュウニュウガク</t>
    </rPh>
    <rPh sb="17" eb="18">
      <t>クラ</t>
    </rPh>
    <rPh sb="19" eb="21">
      <t>ショウガク</t>
    </rPh>
    <phoneticPr fontId="3"/>
  </si>
  <si>
    <t>　　　　　なお、個人県民税均等割超過課税分については、平成20年度以後の年度分から適用している。</t>
    <rPh sb="8" eb="10">
      <t>コジン</t>
    </rPh>
    <rPh sb="10" eb="13">
      <t>ケンミンゼイ</t>
    </rPh>
    <rPh sb="13" eb="16">
      <t>キントウワ</t>
    </rPh>
    <rPh sb="16" eb="18">
      <t>チョウカ</t>
    </rPh>
    <rPh sb="18" eb="20">
      <t>カゼイ</t>
    </rPh>
    <rPh sb="20" eb="21">
      <t>ブン</t>
    </rPh>
    <rPh sb="27" eb="29">
      <t>ヘイセイ</t>
    </rPh>
    <rPh sb="31" eb="33">
      <t>ネンド</t>
    </rPh>
    <rPh sb="33" eb="35">
      <t>イゴ</t>
    </rPh>
    <rPh sb="36" eb="38">
      <t>ネンド</t>
    </rPh>
    <rPh sb="38" eb="39">
      <t>ブン</t>
    </rPh>
    <rPh sb="41" eb="43">
      <t>テキヨウ</t>
    </rPh>
    <phoneticPr fontId="3"/>
  </si>
  <si>
    <t>　　　　その均等割額の８％相当額で課税している。（一事業年度当たり1,600円、4,000円、10,400円、43,200円、64,</t>
    <rPh sb="6" eb="9">
      <t>キントウワリ</t>
    </rPh>
    <rPh sb="9" eb="10">
      <t>ガク</t>
    </rPh>
    <rPh sb="13" eb="16">
      <t>ソウトウガク</t>
    </rPh>
    <rPh sb="17" eb="19">
      <t>カゼイ</t>
    </rPh>
    <rPh sb="25" eb="26">
      <t>イチ</t>
    </rPh>
    <rPh sb="26" eb="28">
      <t>ジギョウ</t>
    </rPh>
    <rPh sb="28" eb="30">
      <t>ネンド</t>
    </rPh>
    <rPh sb="30" eb="31">
      <t>ア</t>
    </rPh>
    <rPh sb="38" eb="39">
      <t>エン</t>
    </rPh>
    <rPh sb="45" eb="46">
      <t>エン</t>
    </rPh>
    <rPh sb="53" eb="54">
      <t>エン</t>
    </rPh>
    <rPh sb="61" eb="62">
      <t>エン</t>
    </rPh>
    <phoneticPr fontId="3"/>
  </si>
  <si>
    <t>　　　　000円のいずれかの額）</t>
    <rPh sb="7" eb="8">
      <t>エン</t>
    </rPh>
    <rPh sb="14" eb="15">
      <t>ガク</t>
    </rPh>
    <phoneticPr fontId="3"/>
  </si>
  <si>
    <t>　　　２　平成20年度の法人県民税均等割超過課税分については、平成20年4月1日以後に開始する事業年度等から適用し</t>
    <rPh sb="5" eb="7">
      <t>ヘイセイ</t>
    </rPh>
    <rPh sb="9" eb="11">
      <t>ネンド</t>
    </rPh>
    <rPh sb="12" eb="14">
      <t>ホウジン</t>
    </rPh>
    <rPh sb="14" eb="17">
      <t>ケンミンゼイ</t>
    </rPh>
    <rPh sb="17" eb="20">
      <t>キントウワリ</t>
    </rPh>
    <rPh sb="20" eb="22">
      <t>チョウカ</t>
    </rPh>
    <rPh sb="22" eb="25">
      <t>カゼイブン</t>
    </rPh>
    <rPh sb="31" eb="33">
      <t>ヘイセイ</t>
    </rPh>
    <rPh sb="35" eb="36">
      <t>ネン</t>
    </rPh>
    <rPh sb="37" eb="38">
      <t>ゲツ</t>
    </rPh>
    <rPh sb="39" eb="40">
      <t>ニチ</t>
    </rPh>
    <rPh sb="40" eb="42">
      <t>イゴ</t>
    </rPh>
    <rPh sb="43" eb="45">
      <t>カイシ</t>
    </rPh>
    <rPh sb="47" eb="49">
      <t>ジギョウ</t>
    </rPh>
    <rPh sb="49" eb="51">
      <t>ネンド</t>
    </rPh>
    <rPh sb="51" eb="52">
      <t>トウ</t>
    </rPh>
    <rPh sb="54" eb="56">
      <t>テキヨウ</t>
    </rPh>
    <phoneticPr fontId="3"/>
  </si>
  <si>
    <t>　　　　たこと、及び大宗を占める３月決算法人の確定申告・納付が主に平成21年度5月以降だったこと、の理由により、</t>
    <rPh sb="8" eb="9">
      <t>オヨ</t>
    </rPh>
    <rPh sb="28" eb="30">
      <t>ノウフ</t>
    </rPh>
    <rPh sb="31" eb="32">
      <t>オモ</t>
    </rPh>
    <rPh sb="50" eb="52">
      <t>リユウ</t>
    </rPh>
    <phoneticPr fontId="3"/>
  </si>
  <si>
    <t>平成25年度</t>
    <rPh sb="0" eb="2">
      <t>ヘイセイ</t>
    </rPh>
    <rPh sb="4" eb="6">
      <t>ネンド</t>
    </rPh>
    <phoneticPr fontId="3"/>
  </si>
  <si>
    <t>累　計</t>
    <rPh sb="0" eb="1">
      <t>ルイ</t>
    </rPh>
    <rPh sb="2" eb="3">
      <t>ケイ</t>
    </rPh>
    <phoneticPr fontId="3"/>
  </si>
  <si>
    <t>平成26年度</t>
    <rPh sb="0" eb="2">
      <t>ヘイセイ</t>
    </rPh>
    <rPh sb="4" eb="6">
      <t>ネンド</t>
    </rPh>
    <phoneticPr fontId="3"/>
  </si>
  <si>
    <t>6　 秋田県水と緑の森づくり税の収入額の推移</t>
    <rPh sb="3" eb="6">
      <t>アキタケン</t>
    </rPh>
    <rPh sb="6" eb="7">
      <t>ミズ</t>
    </rPh>
    <rPh sb="8" eb="9">
      <t>ミドリ</t>
    </rPh>
    <rPh sb="10" eb="11">
      <t>モリ</t>
    </rPh>
    <rPh sb="14" eb="15">
      <t>ゼイ</t>
    </rPh>
    <rPh sb="16" eb="18">
      <t>シュウニュウ</t>
    </rPh>
    <rPh sb="18" eb="19">
      <t>ガク</t>
    </rPh>
    <rPh sb="20" eb="22">
      <t>スイイ</t>
    </rPh>
    <phoneticPr fontId="3"/>
  </si>
  <si>
    <t>平成２１年１月より「秋田県水と緑のマスコット」として活躍しています。</t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</si>
  <si>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</si>
  <si>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</si>
  <si>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</si>
  <si>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千円</t>
    <rPh sb="0" eb="2">
      <t>センエン</t>
    </rPh>
    <phoneticPr fontId="3"/>
  </si>
  <si>
    <t>平成30年度</t>
    <rPh sb="0" eb="2">
      <t>ヘイセイ</t>
    </rPh>
    <rPh sb="4" eb="6">
      <t>ネンド</t>
    </rPh>
    <phoneticPr fontId="3"/>
  </si>
  <si>
    <t>※水と緑の森づくり税調定収入状況から転記。</t>
    <rPh sb="1" eb="2">
      <t>ミズ</t>
    </rPh>
    <rPh sb="3" eb="4">
      <t>ミドリ</t>
    </rPh>
    <rPh sb="5" eb="6">
      <t>モリ</t>
    </rPh>
    <rPh sb="9" eb="11">
      <t>ゼイチョウ</t>
    </rPh>
    <rPh sb="11" eb="14">
      <t>テイシュウニュウ</t>
    </rPh>
    <rPh sb="14" eb="16">
      <t>ジョウキョウ</t>
    </rPh>
    <rPh sb="18" eb="20">
      <t>テンキ</t>
    </rPh>
    <phoneticPr fontId="3"/>
  </si>
  <si>
    <t>小計欄（個人県民税均等割）、法人県民税の現年と滞納繰越分の合計</t>
    <rPh sb="0" eb="2">
      <t>ショウケイ</t>
    </rPh>
    <rPh sb="2" eb="3">
      <t>ラン</t>
    </rPh>
    <rPh sb="4" eb="6">
      <t>コジン</t>
    </rPh>
    <rPh sb="6" eb="9">
      <t>ケンミンゼイ</t>
    </rPh>
    <rPh sb="9" eb="12">
      <t>キントウワリ</t>
    </rPh>
    <rPh sb="14" eb="16">
      <t>ホウジン</t>
    </rPh>
    <rPh sb="16" eb="19">
      <t>ケンミンゼイ</t>
    </rPh>
    <rPh sb="20" eb="21">
      <t>ゲン</t>
    </rPh>
    <rPh sb="21" eb="22">
      <t>ネン</t>
    </rPh>
    <rPh sb="23" eb="25">
      <t>タイノウ</t>
    </rPh>
    <rPh sb="25" eb="27">
      <t>クリコシ</t>
    </rPh>
    <rPh sb="27" eb="28">
      <t>ブン</t>
    </rPh>
    <rPh sb="29" eb="31">
      <t>ゴウケイ</t>
    </rPh>
    <phoneticPr fontId="3"/>
  </si>
  <si>
    <t>令和元年度</t>
    <rPh sb="0" eb="2">
      <t>レイワ</t>
    </rPh>
    <rPh sb="2" eb="5">
      <t>ガンネンド</t>
    </rPh>
    <phoneticPr fontId="3"/>
  </si>
  <si>
    <t>個人県民税</t>
    <rPh sb="0" eb="2">
      <t>コジン</t>
    </rPh>
    <rPh sb="2" eb="5">
      <t>ケンミンゼイ</t>
    </rPh>
    <phoneticPr fontId="3"/>
  </si>
  <si>
    <t>均等割超過課税分</t>
    <rPh sb="0" eb="3">
      <t>キントウワリ</t>
    </rPh>
    <rPh sb="3" eb="5">
      <t>チョウカ</t>
    </rPh>
    <rPh sb="5" eb="8">
      <t>カゼイブン</t>
    </rPh>
    <phoneticPr fontId="3"/>
  </si>
  <si>
    <t>法人県民税</t>
    <rPh sb="0" eb="2">
      <t>ホウジン</t>
    </rPh>
    <rPh sb="2" eb="5">
      <t>ケンミンゼイ</t>
    </rPh>
    <phoneticPr fontId="3"/>
  </si>
  <si>
    <t>合　　　　計</t>
    <rPh sb="0" eb="1">
      <t>ゴウ</t>
    </rPh>
    <rPh sb="5" eb="6">
      <t>ケイ</t>
    </rPh>
    <phoneticPr fontId="3"/>
  </si>
  <si>
    <t>法人税割超過課税分</t>
    <rPh sb="0" eb="3">
      <t>ホウジンゼイ</t>
    </rPh>
    <rPh sb="3" eb="4">
      <t>ワ</t>
    </rPh>
    <rPh sb="4" eb="6">
      <t>チョウカ</t>
    </rPh>
    <rPh sb="6" eb="9">
      <t>カゼイブン</t>
    </rPh>
    <phoneticPr fontId="3"/>
  </si>
  <si>
    <t>4　 法人関係税の収入額等の推移</t>
    <rPh sb="3" eb="5">
      <t>ホウジン</t>
    </rPh>
    <rPh sb="5" eb="7">
      <t>カンケイ</t>
    </rPh>
    <rPh sb="7" eb="8">
      <t>ゼイ</t>
    </rPh>
    <rPh sb="9" eb="11">
      <t>シュウニュウ</t>
    </rPh>
    <rPh sb="11" eb="12">
      <t>ガク</t>
    </rPh>
    <rPh sb="12" eb="13">
      <t>トウ</t>
    </rPh>
    <rPh sb="14" eb="16">
      <t>スイイ</t>
    </rPh>
    <phoneticPr fontId="15"/>
  </si>
  <si>
    <t>（単位：千円、％）</t>
    <rPh sb="1" eb="3">
      <t>タンイ</t>
    </rPh>
    <rPh sb="4" eb="6">
      <t>センエン</t>
    </rPh>
    <phoneticPr fontId="15"/>
  </si>
  <si>
    <t>法人
県民税
①　　</t>
    <rPh sb="0" eb="2">
      <t>ホウジン</t>
    </rPh>
    <rPh sb="3" eb="6">
      <t>ケンミンゼイ</t>
    </rPh>
    <phoneticPr fontId="15"/>
  </si>
  <si>
    <t>法人
事業税
②</t>
    <rPh sb="0" eb="2">
      <t>ホウジン</t>
    </rPh>
    <rPh sb="3" eb="6">
      <t>ジギョウゼイ</t>
    </rPh>
    <phoneticPr fontId="15"/>
  </si>
  <si>
    <t>計
①＋②
③</t>
    <rPh sb="0" eb="1">
      <t>ケイ</t>
    </rPh>
    <phoneticPr fontId="15"/>
  </si>
  <si>
    <t>地方法人
特別税
（納付額）
④</t>
    <rPh sb="0" eb="2">
      <t>チホウ</t>
    </rPh>
    <rPh sb="2" eb="4">
      <t>ホウジン</t>
    </rPh>
    <rPh sb="5" eb="8">
      <t>トクベツゼイ</t>
    </rPh>
    <rPh sb="10" eb="12">
      <t>ノウフ</t>
    </rPh>
    <rPh sb="12" eb="13">
      <t>ガク</t>
    </rPh>
    <phoneticPr fontId="15"/>
  </si>
  <si>
    <t>計
③＋④
⑤</t>
    <rPh sb="0" eb="1">
      <t>ケイ</t>
    </rPh>
    <phoneticPr fontId="15"/>
  </si>
  <si>
    <t>地方法人
特別税
（払込額）
⑥</t>
    <rPh sb="0" eb="2">
      <t>チホウ</t>
    </rPh>
    <rPh sb="2" eb="4">
      <t>ホウジン</t>
    </rPh>
    <rPh sb="5" eb="7">
      <t>トクベツ</t>
    </rPh>
    <rPh sb="7" eb="8">
      <t>ゼイ</t>
    </rPh>
    <rPh sb="10" eb="11">
      <t>ハラ</t>
    </rPh>
    <rPh sb="11" eb="12">
      <t>コ</t>
    </rPh>
    <rPh sb="12" eb="13">
      <t>ガク</t>
    </rPh>
    <phoneticPr fontId="15"/>
  </si>
  <si>
    <t>地方法人
特別
譲与税
⑦</t>
    <rPh sb="0" eb="2">
      <t>チホウ</t>
    </rPh>
    <rPh sb="3" eb="4">
      <t>ホウホウ</t>
    </rPh>
    <rPh sb="5" eb="7">
      <t>トクベツ</t>
    </rPh>
    <rPh sb="8" eb="10">
      <t>ジョウヨ</t>
    </rPh>
    <rPh sb="10" eb="11">
      <t>ゼイ</t>
    </rPh>
    <phoneticPr fontId="15"/>
  </si>
  <si>
    <t>差引
⑦－⑥
⑧</t>
    <rPh sb="0" eb="2">
      <t>サシヒキ</t>
    </rPh>
    <phoneticPr fontId="15"/>
  </si>
  <si>
    <t>年度</t>
    <rPh sb="0" eb="2">
      <t>ネンド</t>
    </rPh>
    <phoneticPr fontId="15"/>
  </si>
  <si>
    <t>前年比</t>
    <rPh sb="0" eb="3">
      <t>ゼンネンヒ</t>
    </rPh>
    <phoneticPr fontId="15"/>
  </si>
  <si>
    <t>－</t>
  </si>
  <si>
    <t>　注　1　地方法人特別税は、平成20年10月1日以後に開始する事業年度から適用。</t>
    <rPh sb="1" eb="2">
      <t>チュウ</t>
    </rPh>
    <rPh sb="5" eb="7">
      <t>チホウ</t>
    </rPh>
    <rPh sb="7" eb="9">
      <t>ホウジン</t>
    </rPh>
    <rPh sb="9" eb="12">
      <t>トクベツゼイ</t>
    </rPh>
    <rPh sb="14" eb="16">
      <t>ヘイセイ</t>
    </rPh>
    <rPh sb="18" eb="19">
      <t>ネン</t>
    </rPh>
    <rPh sb="21" eb="22">
      <t>ガツ</t>
    </rPh>
    <rPh sb="23" eb="24">
      <t>ニチ</t>
    </rPh>
    <rPh sb="24" eb="26">
      <t>イゴ</t>
    </rPh>
    <rPh sb="27" eb="29">
      <t>カイシ</t>
    </rPh>
    <rPh sb="31" eb="33">
      <t>ジギョウ</t>
    </rPh>
    <rPh sb="33" eb="35">
      <t>ネンド</t>
    </rPh>
    <rPh sb="37" eb="39">
      <t>テキヨウ</t>
    </rPh>
    <phoneticPr fontId="15"/>
  </si>
  <si>
    <t xml:space="preserve">        2　地方法人特別税は、法人事業税と併せて都道府県に申告納付。都道府県は、納付月の翌々月までに、国に払い込む。</t>
    <rPh sb="10" eb="12">
      <t>チホウ</t>
    </rPh>
    <rPh sb="12" eb="14">
      <t>ホウジン</t>
    </rPh>
    <rPh sb="14" eb="17">
      <t>トクベツゼイ</t>
    </rPh>
    <rPh sb="19" eb="21">
      <t>ホウジン</t>
    </rPh>
    <rPh sb="21" eb="24">
      <t>ジギョウゼイ</t>
    </rPh>
    <rPh sb="25" eb="26">
      <t>アワ</t>
    </rPh>
    <rPh sb="28" eb="32">
      <t>トドウフケン</t>
    </rPh>
    <rPh sb="33" eb="35">
      <t>シンコク</t>
    </rPh>
    <rPh sb="35" eb="37">
      <t>ノウフ</t>
    </rPh>
    <rPh sb="38" eb="42">
      <t>トドウフケン</t>
    </rPh>
    <rPh sb="44" eb="46">
      <t>ノウフ</t>
    </rPh>
    <rPh sb="46" eb="47">
      <t>ツキ</t>
    </rPh>
    <rPh sb="48" eb="50">
      <t>ヨクヨク</t>
    </rPh>
    <rPh sb="50" eb="51">
      <t>ツキ</t>
    </rPh>
    <rPh sb="55" eb="56">
      <t>クニ</t>
    </rPh>
    <rPh sb="57" eb="58">
      <t>ハラ</t>
    </rPh>
    <rPh sb="59" eb="60">
      <t>コ</t>
    </rPh>
    <phoneticPr fontId="15"/>
  </si>
  <si>
    <t xml:space="preserve">        3　地方法人特別税（納付額）④は、県が法人事業税と併せて還付した地方法人特別税のうち、歳入から支出（下戻し）した還付額を控除した後、</t>
    <rPh sb="10" eb="12">
      <t>チホウ</t>
    </rPh>
    <rPh sb="12" eb="14">
      <t>ホウジン</t>
    </rPh>
    <rPh sb="14" eb="17">
      <t>トクベツゼイ</t>
    </rPh>
    <rPh sb="18" eb="20">
      <t>ノウフ</t>
    </rPh>
    <rPh sb="20" eb="21">
      <t>ガク</t>
    </rPh>
    <rPh sb="25" eb="26">
      <t>ケン</t>
    </rPh>
    <rPh sb="27" eb="29">
      <t>ホウジン</t>
    </rPh>
    <rPh sb="29" eb="32">
      <t>ジギョウゼイ</t>
    </rPh>
    <rPh sb="33" eb="34">
      <t>アワ</t>
    </rPh>
    <rPh sb="36" eb="38">
      <t>カンプ</t>
    </rPh>
    <rPh sb="40" eb="42">
      <t>チホウ</t>
    </rPh>
    <rPh sb="42" eb="44">
      <t>ホウジン</t>
    </rPh>
    <rPh sb="44" eb="46">
      <t>トクベツ</t>
    </rPh>
    <rPh sb="46" eb="47">
      <t>ゼイ</t>
    </rPh>
    <rPh sb="51" eb="53">
      <t>サイニュウ</t>
    </rPh>
    <rPh sb="55" eb="57">
      <t>シシュツ</t>
    </rPh>
    <rPh sb="58" eb="59">
      <t>サ</t>
    </rPh>
    <rPh sb="59" eb="60">
      <t>モド</t>
    </rPh>
    <rPh sb="64" eb="66">
      <t>カンプ</t>
    </rPh>
    <rPh sb="66" eb="67">
      <t>ガク</t>
    </rPh>
    <rPh sb="68" eb="70">
      <t>コウジョ</t>
    </rPh>
    <rPh sb="72" eb="73">
      <t>アト</t>
    </rPh>
    <phoneticPr fontId="15"/>
  </si>
  <si>
    <t>　　　　 予算から支出した還付額を控除する前の額。</t>
    <rPh sb="5" eb="7">
      <t>ヨサン</t>
    </rPh>
    <rPh sb="9" eb="11">
      <t>シシュツ</t>
    </rPh>
    <rPh sb="13" eb="15">
      <t>カンプ</t>
    </rPh>
    <rPh sb="15" eb="16">
      <t>ガク</t>
    </rPh>
    <rPh sb="17" eb="19">
      <t>コウジョ</t>
    </rPh>
    <rPh sb="21" eb="22">
      <t>マエ</t>
    </rPh>
    <rPh sb="23" eb="24">
      <t>ガク</t>
    </rPh>
    <phoneticPr fontId="15"/>
  </si>
  <si>
    <t xml:space="preserve">        4　地方法人特別税は、平成26年10月1日以後に開始する事業年度から一部が法人事業税に復元し、併せて法人県民税の一部が地方法人税と</t>
    <rPh sb="10" eb="12">
      <t>チホウ</t>
    </rPh>
    <rPh sb="12" eb="14">
      <t>ホウジン</t>
    </rPh>
    <rPh sb="14" eb="17">
      <t>トクベツゼイ</t>
    </rPh>
    <rPh sb="19" eb="21">
      <t>ヘイセイ</t>
    </rPh>
    <rPh sb="23" eb="24">
      <t>ネン</t>
    </rPh>
    <rPh sb="26" eb="27">
      <t>ガツ</t>
    </rPh>
    <rPh sb="28" eb="29">
      <t>ニチ</t>
    </rPh>
    <rPh sb="29" eb="31">
      <t>イゴ</t>
    </rPh>
    <rPh sb="32" eb="34">
      <t>カイシ</t>
    </rPh>
    <rPh sb="36" eb="38">
      <t>ジギョウ</t>
    </rPh>
    <rPh sb="38" eb="40">
      <t>ネンド</t>
    </rPh>
    <rPh sb="42" eb="44">
      <t>イチブ</t>
    </rPh>
    <rPh sb="45" eb="47">
      <t>ホウジン</t>
    </rPh>
    <rPh sb="47" eb="50">
      <t>ジギョウゼイ</t>
    </rPh>
    <rPh sb="51" eb="53">
      <t>フクゲン</t>
    </rPh>
    <rPh sb="55" eb="56">
      <t>アワ</t>
    </rPh>
    <rPh sb="58" eb="60">
      <t>ホウジン</t>
    </rPh>
    <rPh sb="60" eb="63">
      <t>ケンミンゼイ</t>
    </rPh>
    <rPh sb="64" eb="66">
      <t>イチブ</t>
    </rPh>
    <rPh sb="67" eb="69">
      <t>チホウ</t>
    </rPh>
    <rPh sb="69" eb="72">
      <t>ホウジンゼイ</t>
    </rPh>
    <phoneticPr fontId="15"/>
  </si>
  <si>
    <t>　　　　 して国税化。</t>
  </si>
  <si>
    <r>
      <t>＜参考＞　県税に係る還付金等の支出実績</t>
    </r>
    <r>
      <rPr>
        <sz val="11"/>
        <color theme="1"/>
        <rFont val="ＭＳ Ｐ明朝"/>
        <family val="1"/>
        <charset val="128"/>
      </rPr>
      <t>※</t>
    </r>
    <r>
      <rPr>
        <sz val="16"/>
        <color theme="1"/>
        <rFont val="ＭＳ Ｐ明朝"/>
        <family val="1"/>
        <charset val="128"/>
      </rPr>
      <t>の推移</t>
    </r>
    <rPh sb="1" eb="3">
      <t>サンコウ</t>
    </rPh>
    <rPh sb="5" eb="7">
      <t>ケンゼイ</t>
    </rPh>
    <rPh sb="8" eb="9">
      <t>カカ</t>
    </rPh>
    <rPh sb="10" eb="12">
      <t>カンプ</t>
    </rPh>
    <rPh sb="12" eb="13">
      <t>キン</t>
    </rPh>
    <rPh sb="13" eb="14">
      <t>トウ</t>
    </rPh>
    <rPh sb="15" eb="17">
      <t>シシュツ</t>
    </rPh>
    <rPh sb="17" eb="19">
      <t>ジッセキ</t>
    </rPh>
    <rPh sb="21" eb="23">
      <t>スイイ</t>
    </rPh>
    <phoneticPr fontId="15"/>
  </si>
  <si>
    <t>（単位：百万円）</t>
    <rPh sb="1" eb="3">
      <t>タンイ</t>
    </rPh>
    <rPh sb="4" eb="6">
      <t>ヒャクマン</t>
    </rPh>
    <rPh sb="6" eb="7">
      <t>エン</t>
    </rPh>
    <phoneticPr fontId="15"/>
  </si>
  <si>
    <t>区分</t>
    <rPh sb="0" eb="2">
      <t>クブン</t>
    </rPh>
    <phoneticPr fontId="15"/>
  </si>
  <si>
    <t>法人
県民税</t>
    <rPh sb="0" eb="2">
      <t>ホウジン</t>
    </rPh>
    <rPh sb="3" eb="6">
      <t>ケンミンゼイ</t>
    </rPh>
    <phoneticPr fontId="15"/>
  </si>
  <si>
    <t>法人
事業税</t>
    <rPh sb="0" eb="2">
      <t>ホウジン</t>
    </rPh>
    <rPh sb="3" eb="6">
      <t>ジギョウゼイ</t>
    </rPh>
    <phoneticPr fontId="15"/>
  </si>
  <si>
    <t>その他
の税</t>
    <rPh sb="2" eb="3">
      <t>タ</t>
    </rPh>
    <rPh sb="5" eb="6">
      <t>ゼイ</t>
    </rPh>
    <phoneticPr fontId="15"/>
  </si>
  <si>
    <t>還付金合計</t>
    <rPh sb="0" eb="3">
      <t>カンプキン</t>
    </rPh>
    <rPh sb="3" eb="5">
      <t>ゴウケイ</t>
    </rPh>
    <phoneticPr fontId="15"/>
  </si>
  <si>
    <t>当初予算額</t>
    <rPh sb="0" eb="2">
      <t>トウショ</t>
    </rPh>
    <rPh sb="2" eb="4">
      <t>ヨサン</t>
    </rPh>
    <rPh sb="4" eb="5">
      <t>ガク</t>
    </rPh>
    <phoneticPr fontId="15"/>
  </si>
  <si>
    <t>備考</t>
    <rPh sb="0" eb="2">
      <t>ビコウ</t>
    </rPh>
    <phoneticPr fontId="15"/>
  </si>
  <si>
    <t>対前年増減</t>
    <rPh sb="0" eb="1">
      <t>タイ</t>
    </rPh>
    <rPh sb="1" eb="3">
      <t>ゼンネン</t>
    </rPh>
    <rPh sb="3" eb="5">
      <t>ゾウゲン</t>
    </rPh>
    <phoneticPr fontId="15"/>
  </si>
  <si>
    <t>平成20年度税制改正において、地方法人特別税が創設された。その後、平成26年度税制改正において、地方法人特別税の一部が法人事業税に復元され、併せて法人県民税の一部が国税化した。（上表欄外参照）　　　　　　　　　　　　　　　　　　　　　　　　　　　　　　　　　　　　　　　　　　　　　そのため、税収及び還付金も制度改正の影響により変動している。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0" eb="2">
      <t>ヘイセイ</t>
    </rPh>
    <rPh sb="4" eb="6">
      <t>ネンド</t>
    </rPh>
    <rPh sb="6" eb="8">
      <t>ゼイセイ</t>
    </rPh>
    <rPh sb="8" eb="10">
      <t>カイセイ</t>
    </rPh>
    <rPh sb="15" eb="17">
      <t>チホウ</t>
    </rPh>
    <rPh sb="17" eb="19">
      <t>ホウジン</t>
    </rPh>
    <rPh sb="19" eb="21">
      <t>トクベツ</t>
    </rPh>
    <rPh sb="21" eb="22">
      <t>ゼイ</t>
    </rPh>
    <rPh sb="23" eb="25">
      <t>ソウセツ</t>
    </rPh>
    <rPh sb="31" eb="32">
      <t>ゴ</t>
    </rPh>
    <rPh sb="56" eb="58">
      <t>イチブ</t>
    </rPh>
    <rPh sb="59" eb="61">
      <t>ホウジン</t>
    </rPh>
    <rPh sb="61" eb="64">
      <t>ジギョウゼイ</t>
    </rPh>
    <rPh sb="65" eb="67">
      <t>フクゲン</t>
    </rPh>
    <rPh sb="70" eb="71">
      <t>アワ</t>
    </rPh>
    <rPh sb="73" eb="75">
      <t>ホウジン</t>
    </rPh>
    <rPh sb="75" eb="78">
      <t>ケンミンゼイ</t>
    </rPh>
    <rPh sb="79" eb="81">
      <t>イチブ</t>
    </rPh>
    <rPh sb="82" eb="84">
      <t>コクゼイ</t>
    </rPh>
    <rPh sb="84" eb="85">
      <t>バ</t>
    </rPh>
    <rPh sb="146" eb="148">
      <t>ゼイシュウ</t>
    </rPh>
    <rPh sb="148" eb="149">
      <t>オヨ</t>
    </rPh>
    <rPh sb="150" eb="153">
      <t>カンプキン</t>
    </rPh>
    <rPh sb="154" eb="156">
      <t>セイド</t>
    </rPh>
    <rPh sb="156" eb="158">
      <t>カイセイ</t>
    </rPh>
    <rPh sb="159" eb="161">
      <t>エイキョウ</t>
    </rPh>
    <rPh sb="164" eb="166">
      <t>ヘンドウ</t>
    </rPh>
    <phoneticPr fontId="15"/>
  </si>
  <si>
    <t>H30年度版から廃止</t>
    <rPh sb="3" eb="5">
      <t>ネンド</t>
    </rPh>
    <rPh sb="5" eb="6">
      <t>バン</t>
    </rPh>
    <rPh sb="8" eb="10">
      <t>ハイシ</t>
    </rPh>
    <phoneticPr fontId="15"/>
  </si>
  <si>
    <t>　※　歳出予算から支出した還付金及び還付加算金の実績。</t>
    <rPh sb="3" eb="5">
      <t>サイシュツ</t>
    </rPh>
    <rPh sb="5" eb="7">
      <t>ヨサン</t>
    </rPh>
    <rPh sb="9" eb="11">
      <t>シシュツ</t>
    </rPh>
    <rPh sb="13" eb="15">
      <t>カンプ</t>
    </rPh>
    <rPh sb="15" eb="16">
      <t>キン</t>
    </rPh>
    <rPh sb="16" eb="17">
      <t>オヨ</t>
    </rPh>
    <rPh sb="18" eb="20">
      <t>カンプ</t>
    </rPh>
    <rPh sb="20" eb="22">
      <t>カサン</t>
    </rPh>
    <rPh sb="22" eb="23">
      <t>キン</t>
    </rPh>
    <rPh sb="24" eb="26">
      <t>ジッセキ</t>
    </rPh>
    <phoneticPr fontId="15"/>
  </si>
  <si>
    <t>決算統計06表より転記。</t>
    <rPh sb="0" eb="2">
      <t>ケッサン</t>
    </rPh>
    <rPh sb="2" eb="4">
      <t>トウケイ</t>
    </rPh>
    <rPh sb="6" eb="7">
      <t>ヒョウ</t>
    </rPh>
    <rPh sb="9" eb="11">
      <t>テンキ</t>
    </rPh>
    <phoneticPr fontId="3"/>
  </si>
  <si>
    <t>法民均等割（０６表と水緑の年次帳票で異なる）</t>
    <rPh sb="0" eb="1">
      <t>ホウ</t>
    </rPh>
    <rPh sb="1" eb="2">
      <t>ミン</t>
    </rPh>
    <rPh sb="2" eb="5">
      <t>キントウワリ</t>
    </rPh>
    <rPh sb="8" eb="9">
      <t>ヒョウ</t>
    </rPh>
    <rPh sb="10" eb="11">
      <t>ミズ</t>
    </rPh>
    <rPh sb="11" eb="12">
      <t>ミドリ</t>
    </rPh>
    <rPh sb="13" eb="15">
      <t>ネンジ</t>
    </rPh>
    <rPh sb="15" eb="17">
      <t>チョウヒョウ</t>
    </rPh>
    <rPh sb="18" eb="19">
      <t>コト</t>
    </rPh>
    <phoneticPr fontId="3"/>
  </si>
  <si>
    <t>◯原因・・・０６表作成のための根拠資料となる「法人県民税」の年次帳票と水緑の数値が異なっているため</t>
    <rPh sb="1" eb="3">
      <t>ゲンイン</t>
    </rPh>
    <rPh sb="8" eb="9">
      <t>ヒョウ</t>
    </rPh>
    <rPh sb="9" eb="11">
      <t>サクセイ</t>
    </rPh>
    <rPh sb="15" eb="17">
      <t>コンキョ</t>
    </rPh>
    <rPh sb="17" eb="19">
      <t>シリョウ</t>
    </rPh>
    <rPh sb="23" eb="25">
      <t>ホウジン</t>
    </rPh>
    <rPh sb="25" eb="28">
      <t>ケンミンゼイ</t>
    </rPh>
    <rPh sb="30" eb="32">
      <t>ネンジ</t>
    </rPh>
    <rPh sb="32" eb="34">
      <t>チョウヒョウ</t>
    </rPh>
    <rPh sb="35" eb="36">
      <t>ミズ</t>
    </rPh>
    <rPh sb="36" eb="37">
      <t>ミドリ</t>
    </rPh>
    <rPh sb="38" eb="40">
      <t>スウチ</t>
    </rPh>
    <rPh sb="41" eb="42">
      <t>コト</t>
    </rPh>
    <phoneticPr fontId="3"/>
  </si>
  <si>
    <t>→総務省報告の数値（０６表）と整合させるため、０６表の数値を採用する。</t>
    <rPh sb="1" eb="4">
      <t>ソウムショウ</t>
    </rPh>
    <rPh sb="4" eb="6">
      <t>ホウコク</t>
    </rPh>
    <rPh sb="7" eb="9">
      <t>スウチ</t>
    </rPh>
    <rPh sb="12" eb="13">
      <t>ヒョウ</t>
    </rPh>
    <rPh sb="15" eb="17">
      <t>セイゴウ</t>
    </rPh>
    <rPh sb="25" eb="26">
      <t>ヒョウ</t>
    </rPh>
    <rPh sb="27" eb="29">
      <t>スウチ</t>
    </rPh>
    <rPh sb="30" eb="32">
      <t>サイヨウ</t>
    </rPh>
    <phoneticPr fontId="3"/>
  </si>
  <si>
    <t>　　　　森林を健全に守り育て、次代に引き継いでいくことを目的として、県民の理解及び協力の下、森林環境の保全に関する施策に要する費用</t>
    <rPh sb="4" eb="5">
      <t>モリ</t>
    </rPh>
    <rPh sb="5" eb="6">
      <t>ハヤシ</t>
    </rPh>
    <rPh sb="7" eb="9">
      <t>ケンゼン</t>
    </rPh>
    <rPh sb="10" eb="11">
      <t>マモ</t>
    </rPh>
    <rPh sb="12" eb="13">
      <t>ソダ</t>
    </rPh>
    <rPh sb="15" eb="17">
      <t>ジダイ</t>
    </rPh>
    <rPh sb="18" eb="19">
      <t>ヒ</t>
    </rPh>
    <rPh sb="20" eb="21">
      <t>ツ</t>
    </rPh>
    <rPh sb="28" eb="30">
      <t>モクテキ</t>
    </rPh>
    <rPh sb="34" eb="36">
      <t>ケンミン</t>
    </rPh>
    <rPh sb="37" eb="39">
      <t>リカイ</t>
    </rPh>
    <rPh sb="39" eb="40">
      <t>オヨ</t>
    </rPh>
    <rPh sb="41" eb="43">
      <t>キョウリョク</t>
    </rPh>
    <rPh sb="44" eb="45">
      <t>モト</t>
    </rPh>
    <rPh sb="46" eb="48">
      <t>シンリン</t>
    </rPh>
    <rPh sb="48" eb="50">
      <t>カンキョウ</t>
    </rPh>
    <rPh sb="51" eb="53">
      <t>ホゼン</t>
    </rPh>
    <rPh sb="54" eb="55">
      <t>カン</t>
    </rPh>
    <rPh sb="57" eb="59">
      <t>シサク</t>
    </rPh>
    <rPh sb="60" eb="61">
      <t>ヨウ</t>
    </rPh>
    <rPh sb="63" eb="65">
      <t>ヒヨウ</t>
    </rPh>
    <phoneticPr fontId="3"/>
  </si>
  <si>
    <t>　　　　に充てる。</t>
    <rPh sb="5" eb="6">
      <t>ア</t>
    </rPh>
    <phoneticPr fontId="3"/>
  </si>
  <si>
    <t>　　　　る個人に対して、年額800円で課税している。</t>
    <rPh sb="5" eb="7">
      <t>コジン</t>
    </rPh>
    <rPh sb="8" eb="9">
      <t>タイ</t>
    </rPh>
    <rPh sb="12" eb="14">
      <t>ネンガク</t>
    </rPh>
    <rPh sb="17" eb="18">
      <t>エン</t>
    </rPh>
    <rPh sb="19" eb="21">
      <t>カゼイ</t>
    </rPh>
    <phoneticPr fontId="3"/>
  </si>
  <si>
    <t>　　　　で課税している（一事業年度当たり1,600円、4,000円、10,400円、43,200円、64,000円のいずれかの額）。</t>
    <rPh sb="5" eb="7">
      <t>カゼイ</t>
    </rPh>
    <rPh sb="63" eb="64">
      <t>ガク</t>
    </rPh>
    <phoneticPr fontId="3"/>
  </si>
  <si>
    <t>　　　　　法人県民税均等割超過課税分については、県内に事務所等を持っている法人に対して、資本金等の額に応じてその均等割額の8%相当額</t>
    <rPh sb="5" eb="7">
      <t>ホウジン</t>
    </rPh>
    <rPh sb="7" eb="10">
      <t>ケンミンゼイ</t>
    </rPh>
    <rPh sb="10" eb="13">
      <t>キントウワリ</t>
    </rPh>
    <rPh sb="13" eb="15">
      <t>チョウカ</t>
    </rPh>
    <rPh sb="15" eb="18">
      <t>カゼイブン</t>
    </rPh>
    <rPh sb="24" eb="26">
      <t>ケンナイ</t>
    </rPh>
    <rPh sb="27" eb="30">
      <t>ジムショ</t>
    </rPh>
    <rPh sb="30" eb="31">
      <t>トウ</t>
    </rPh>
    <rPh sb="32" eb="33">
      <t>モ</t>
    </rPh>
    <rPh sb="37" eb="39">
      <t>ホウジン</t>
    </rPh>
    <rPh sb="40" eb="41">
      <t>タイ</t>
    </rPh>
    <rPh sb="44" eb="47">
      <t>シホンキン</t>
    </rPh>
    <rPh sb="47" eb="48">
      <t>トウ</t>
    </rPh>
    <rPh sb="49" eb="50">
      <t>ガク</t>
    </rPh>
    <rPh sb="51" eb="52">
      <t>オウ</t>
    </rPh>
    <rPh sb="56" eb="59">
      <t>キントウワリ</t>
    </rPh>
    <rPh sb="59" eb="60">
      <t>ガク</t>
    </rPh>
    <rPh sb="63" eb="66">
      <t>ソウトウガク</t>
    </rPh>
    <phoneticPr fontId="3"/>
  </si>
  <si>
    <t>（単位：千円）</t>
    <rPh sb="1" eb="3">
      <t>タンイ</t>
    </rPh>
    <rPh sb="4" eb="6">
      <t>センエン</t>
    </rPh>
    <phoneticPr fontId="3"/>
  </si>
  <si>
    <t>　　　２　個人県民税均等割超過課税分については、均等割が課税される個人で、１月１日に県内に住所がある個人及び県内に家屋敷を持ってい</t>
    <rPh sb="5" eb="7">
      <t>コジン</t>
    </rPh>
    <rPh sb="7" eb="10">
      <t>ケンミンゼイ</t>
    </rPh>
    <rPh sb="10" eb="13">
      <t>キントウワリ</t>
    </rPh>
    <rPh sb="13" eb="15">
      <t>チョウカ</t>
    </rPh>
    <rPh sb="15" eb="17">
      <t>カゼイ</t>
    </rPh>
    <rPh sb="17" eb="18">
      <t>ブン</t>
    </rPh>
    <rPh sb="24" eb="27">
      <t>キントウワリ</t>
    </rPh>
    <rPh sb="28" eb="30">
      <t>カゼイ</t>
    </rPh>
    <rPh sb="33" eb="35">
      <t>コジン</t>
    </rPh>
    <rPh sb="38" eb="39">
      <t>ゲツ</t>
    </rPh>
    <rPh sb="40" eb="41">
      <t>ニチ</t>
    </rPh>
    <rPh sb="42" eb="44">
      <t>ケンナイ</t>
    </rPh>
    <rPh sb="45" eb="47">
      <t>ジュウショ</t>
    </rPh>
    <rPh sb="50" eb="52">
      <t>コジン</t>
    </rPh>
    <rPh sb="52" eb="53">
      <t>オヨ</t>
    </rPh>
    <rPh sb="54" eb="56">
      <t>ケンナイ</t>
    </rPh>
    <rPh sb="57" eb="60">
      <t>イエヤシキ</t>
    </rPh>
    <rPh sb="61" eb="62">
      <t>モ</t>
    </rPh>
    <phoneticPr fontId="3"/>
  </si>
  <si>
    <t>　　　３　水と緑の森づくり税は、地球温暖化の防止、県土の保全、水源のかん養等の公益的機能を有し、すべての県民がその恩恵を受けている</t>
    <rPh sb="5" eb="6">
      <t>ミズ</t>
    </rPh>
    <rPh sb="7" eb="8">
      <t>ミドリ</t>
    </rPh>
    <rPh sb="9" eb="10">
      <t>モリ</t>
    </rPh>
    <rPh sb="13" eb="14">
      <t>ゼイ</t>
    </rPh>
    <rPh sb="16" eb="18">
      <t>チキュウ</t>
    </rPh>
    <rPh sb="18" eb="21">
      <t>オンダンカ</t>
    </rPh>
    <rPh sb="22" eb="24">
      <t>ボウシ</t>
    </rPh>
    <rPh sb="25" eb="27">
      <t>ケンド</t>
    </rPh>
    <rPh sb="28" eb="30">
      <t>ホゼン</t>
    </rPh>
    <rPh sb="31" eb="33">
      <t>スイゲン</t>
    </rPh>
    <rPh sb="36" eb="37">
      <t>ヨウ</t>
    </rPh>
    <rPh sb="37" eb="38">
      <t>トウ</t>
    </rPh>
    <rPh sb="39" eb="42">
      <t>コウエキテキ</t>
    </rPh>
    <rPh sb="42" eb="44">
      <t>キノウ</t>
    </rPh>
    <rPh sb="45" eb="46">
      <t>ユウ</t>
    </rPh>
    <rPh sb="52" eb="54">
      <t>ケンミン</t>
    </rPh>
    <rPh sb="57" eb="59">
      <t>オンケイ</t>
    </rPh>
    <rPh sb="60" eb="61">
      <t>ウ</t>
    </rPh>
    <phoneticPr fontId="3"/>
  </si>
  <si>
    <t>　注　１　この調は、現年課税分と滞納繰越分の合計額について作成している。</t>
    <rPh sb="1" eb="2">
      <t>チュウ</t>
    </rPh>
    <rPh sb="7" eb="8">
      <t>シラ</t>
    </rPh>
    <rPh sb="10" eb="12">
      <t>ゲンネン</t>
    </rPh>
    <rPh sb="12" eb="14">
      <t>カゼイ</t>
    </rPh>
    <rPh sb="14" eb="15">
      <t>ブン</t>
    </rPh>
    <rPh sb="16" eb="18">
      <t>タイノウ</t>
    </rPh>
    <rPh sb="18" eb="20">
      <t>クリコシ</t>
    </rPh>
    <rPh sb="20" eb="21">
      <t>ブン</t>
    </rPh>
    <rPh sb="22" eb="25">
      <t>ゴウケイガク</t>
    </rPh>
    <rPh sb="29" eb="31">
      <t>サクセイ</t>
    </rPh>
    <phoneticPr fontId="3"/>
  </si>
  <si>
    <t>　　　２　法人県民税法人税割超過課税分については、令和8年3月31日までに終了する各事業年度分の法人税額に、1.8%を乗じて課税している。</t>
    <rPh sb="5" eb="7">
      <t>ホウジン</t>
    </rPh>
    <rPh sb="7" eb="10">
      <t>ケンミンゼイ</t>
    </rPh>
    <rPh sb="10" eb="13">
      <t>ホウジンゼイ</t>
    </rPh>
    <rPh sb="13" eb="14">
      <t>ワ</t>
    </rPh>
    <rPh sb="14" eb="16">
      <t>チョウカ</t>
    </rPh>
    <rPh sb="16" eb="18">
      <t>カゼイ</t>
    </rPh>
    <rPh sb="18" eb="19">
      <t>ブン</t>
    </rPh>
    <rPh sb="25" eb="27">
      <t>レイワ</t>
    </rPh>
    <rPh sb="28" eb="29">
      <t>ネン</t>
    </rPh>
    <rPh sb="30" eb="31">
      <t>ガツ</t>
    </rPh>
    <rPh sb="33" eb="34">
      <t>ニチ</t>
    </rPh>
    <rPh sb="37" eb="39">
      <t>シュウリョウ</t>
    </rPh>
    <rPh sb="41" eb="44">
      <t>カクジギョウ</t>
    </rPh>
    <rPh sb="44" eb="46">
      <t>ネンド</t>
    </rPh>
    <rPh sb="46" eb="47">
      <t>ブン</t>
    </rPh>
    <rPh sb="48" eb="51">
      <t>ホウジンゼイ</t>
    </rPh>
    <rPh sb="51" eb="52">
      <t>ガク</t>
    </rPh>
    <rPh sb="59" eb="60">
      <t>ジョウ</t>
    </rPh>
    <rPh sb="62" eb="64">
      <t>カゼイ</t>
    </rPh>
    <phoneticPr fontId="3"/>
  </si>
  <si>
    <t>　　　３　対象法人は、次のとおりである。</t>
    <rPh sb="5" eb="7">
      <t>タイショウ</t>
    </rPh>
    <rPh sb="7" eb="9">
      <t>ホウジン</t>
    </rPh>
    <rPh sb="11" eb="12">
      <t>ツギ</t>
    </rPh>
    <phoneticPr fontId="3"/>
  </si>
  <si>
    <t>　　　４　法人県民税法人税割超過課税分は、社会福祉施設の整備及び医療の充実のための施策の費用に充てる。</t>
    <rPh sb="5" eb="7">
      <t>ホウジン</t>
    </rPh>
    <rPh sb="7" eb="10">
      <t>ケンミンゼイ</t>
    </rPh>
    <rPh sb="10" eb="13">
      <t>ホウジンゼイ</t>
    </rPh>
    <rPh sb="13" eb="14">
      <t>ワリ</t>
    </rPh>
    <rPh sb="14" eb="16">
      <t>チョウカ</t>
    </rPh>
    <rPh sb="16" eb="19">
      <t>カゼイブン</t>
    </rPh>
    <rPh sb="21" eb="23">
      <t>シャカイ</t>
    </rPh>
    <rPh sb="23" eb="25">
      <t>フクシ</t>
    </rPh>
    <rPh sb="25" eb="27">
      <t>シセツ</t>
    </rPh>
    <rPh sb="28" eb="30">
      <t>セイビ</t>
    </rPh>
    <rPh sb="30" eb="31">
      <t>オヨ</t>
    </rPh>
    <rPh sb="32" eb="34">
      <t>イリョウ</t>
    </rPh>
    <rPh sb="35" eb="37">
      <t>ジュウジツ</t>
    </rPh>
    <rPh sb="41" eb="43">
      <t>シサク</t>
    </rPh>
    <rPh sb="44" eb="46">
      <t>ヒヨウ</t>
    </rPh>
    <rPh sb="47" eb="48">
      <t>ア</t>
    </rPh>
    <phoneticPr fontId="3"/>
  </si>
  <si>
    <t>　　　　　・資本金の額及び出資金の額が1億円を超える法人</t>
    <rPh sb="6" eb="9">
      <t>シホンキン</t>
    </rPh>
    <rPh sb="10" eb="11">
      <t>ガク</t>
    </rPh>
    <rPh sb="11" eb="12">
      <t>オヨ</t>
    </rPh>
    <rPh sb="13" eb="16">
      <t>シュッシキン</t>
    </rPh>
    <rPh sb="17" eb="18">
      <t>ガク</t>
    </rPh>
    <rPh sb="20" eb="22">
      <t>オクエン</t>
    </rPh>
    <rPh sb="23" eb="24">
      <t>コ</t>
    </rPh>
    <rPh sb="26" eb="28">
      <t>ホウジン</t>
    </rPh>
    <phoneticPr fontId="3"/>
  </si>
  <si>
    <t>　　　　　・保険業法に規定する相互会社</t>
    <rPh sb="6" eb="10">
      <t>ホケンギョウホウ</t>
    </rPh>
    <rPh sb="11" eb="13">
      <t>キテイ</t>
    </rPh>
    <rPh sb="15" eb="17">
      <t>ソウゴ</t>
    </rPh>
    <rPh sb="17" eb="19">
      <t>カイシャ</t>
    </rPh>
    <phoneticPr fontId="3"/>
  </si>
  <si>
    <t>　　　　　・法人税額が年1千万円を超える法人</t>
    <rPh sb="6" eb="9">
      <t>ホウジンゼイ</t>
    </rPh>
    <rPh sb="9" eb="10">
      <t>ガク</t>
    </rPh>
    <rPh sb="11" eb="12">
      <t>ネン</t>
    </rPh>
    <rPh sb="13" eb="16">
      <t>センマンエン</t>
    </rPh>
    <rPh sb="17" eb="18">
      <t>コ</t>
    </rPh>
    <rPh sb="20" eb="22">
      <t>ホウジン</t>
    </rPh>
    <phoneticPr fontId="3"/>
  </si>
  <si>
    <t>　　　　　・資産の流動化に関する法律に規定する特定目的会社</t>
    <rPh sb="6" eb="8">
      <t>シサン</t>
    </rPh>
    <rPh sb="9" eb="12">
      <t>リュウドウカ</t>
    </rPh>
    <rPh sb="13" eb="14">
      <t>カン</t>
    </rPh>
    <rPh sb="16" eb="18">
      <t>ホウリツ</t>
    </rPh>
    <rPh sb="19" eb="21">
      <t>キテイ</t>
    </rPh>
    <rPh sb="23" eb="25">
      <t>トクテイ</t>
    </rPh>
    <rPh sb="25" eb="27">
      <t>モクテキ</t>
    </rPh>
    <rPh sb="27" eb="29">
      <t>カイシャ</t>
    </rPh>
    <phoneticPr fontId="3"/>
  </si>
  <si>
    <t>　　　　　・投資信託及び投資法人に関する法律に規定する投資法人</t>
    <rPh sb="6" eb="8">
      <t>トウシ</t>
    </rPh>
    <rPh sb="8" eb="10">
      <t>シンタク</t>
    </rPh>
    <rPh sb="10" eb="11">
      <t>オヨ</t>
    </rPh>
    <rPh sb="12" eb="14">
      <t>トウシ</t>
    </rPh>
    <rPh sb="14" eb="16">
      <t>ホウジン</t>
    </rPh>
    <rPh sb="17" eb="18">
      <t>カン</t>
    </rPh>
    <rPh sb="20" eb="22">
      <t>ホウリツ</t>
    </rPh>
    <rPh sb="23" eb="25">
      <t>キテイ</t>
    </rPh>
    <rPh sb="27" eb="29">
      <t>トウシ</t>
    </rPh>
    <rPh sb="29" eb="31">
      <t>ホウジン</t>
    </rPh>
    <phoneticPr fontId="3"/>
  </si>
  <si>
    <t>　　　　　・法人税法に規定する受託法人</t>
    <rPh sb="6" eb="9">
      <t>ホウジンゼイ</t>
    </rPh>
    <rPh sb="9" eb="10">
      <t>ホウ</t>
    </rPh>
    <rPh sb="11" eb="13">
      <t>キテイ</t>
    </rPh>
    <rPh sb="15" eb="17">
      <t>ジュタク</t>
    </rPh>
    <rPh sb="17" eb="19">
      <t>ホウジン</t>
    </rPh>
    <phoneticPr fontId="3"/>
  </si>
  <si>
    <t>令和2年度</t>
    <rPh sb="0" eb="2">
      <t>レイワ</t>
    </rPh>
    <rPh sb="3" eb="5">
      <t>ネンド</t>
    </rPh>
    <phoneticPr fontId="3"/>
  </si>
  <si>
    <t>4　 秋田県水と緑の森づくり税の収入額の推移</t>
    <rPh sb="3" eb="6">
      <t>アキタケン</t>
    </rPh>
    <rPh sb="6" eb="7">
      <t>ミズ</t>
    </rPh>
    <rPh sb="8" eb="9">
      <t>ミドリ</t>
    </rPh>
    <rPh sb="10" eb="11">
      <t>モリ</t>
    </rPh>
    <rPh sb="14" eb="15">
      <t>ゼイ</t>
    </rPh>
    <rPh sb="16" eb="18">
      <t>シュウニュウ</t>
    </rPh>
    <rPh sb="18" eb="19">
      <t>ガク</t>
    </rPh>
    <rPh sb="20" eb="22">
      <t>スイイ</t>
    </rPh>
    <phoneticPr fontId="3"/>
  </si>
  <si>
    <t>5　 法人県民税法人税割に係る超過課税分の収入額の推移</t>
    <rPh sb="3" eb="5">
      <t>ホウジン</t>
    </rPh>
    <rPh sb="5" eb="8">
      <t>ケンミンゼイ</t>
    </rPh>
    <rPh sb="8" eb="11">
      <t>ホウジンゼイ</t>
    </rPh>
    <rPh sb="11" eb="12">
      <t>ワ</t>
    </rPh>
    <rPh sb="13" eb="14">
      <t>カカ</t>
    </rPh>
    <rPh sb="15" eb="17">
      <t>チョウカ</t>
    </rPh>
    <rPh sb="17" eb="20">
      <t>カゼイブン</t>
    </rPh>
    <rPh sb="21" eb="24">
      <t>シュウニュウガク</t>
    </rPh>
    <rPh sb="25" eb="27">
      <t>スイイ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</si>
</sst>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&quot;△&quot;\ #,##0_ ;&quot;-&quot;_ "/>
    <numFmt numFmtId="177" formatCode="#,##0_);\(#,##0\)"/>
    <numFmt numFmtId="178" formatCode="#,##0.0_ ;[Red]\-#,##0.0\ "/>
    <numFmt numFmtId="179" formatCode="0.0%"/>
    <numFmt numFmtId="180" formatCode="#,##0;&quot;▲ &quot;#,##0"/>
    <numFmt numFmtId="181" formatCode="#,##0;&quot;△ &quot;#,##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scheme val="minor"/>
    </font>
    <font>
      <sz val="18"/>
      <color theme="1"/>
      <name val="ＭＳ 明朝"/>
      <family val="1"/>
    </font>
    <font>
      <sz val="6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Ｐ明朝"/>
      <family val="1"/>
    </font>
    <font>
      <sz val="10"/>
      <color theme="1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16"/>
      <color theme="1"/>
      <name val="ＭＳ Ｐ明朝"/>
      <family val="1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name val="ＭＳ Ｐ明朝"/>
      <family val="1"/>
    </font>
    <font>
      <b/>
      <sz val="9"/>
      <color indexed="81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3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76" fontId="8" fillId="0" borderId="12" xfId="1" applyNumberFormat="1" applyFont="1" applyBorder="1" applyAlignment="1" applyProtection="1">
      <alignment vertical="center"/>
      <protection locked="0"/>
    </xf>
    <xf numFmtId="176" fontId="8" fillId="0" borderId="12" xfId="1" applyNumberFormat="1" applyFont="1" applyBorder="1" applyAlignment="1">
      <alignment vertical="center"/>
    </xf>
    <xf numFmtId="176" fontId="8" fillId="0" borderId="12" xfId="1" applyNumberFormat="1" applyFont="1" applyBorder="1" applyAlignment="1" applyProtection="1">
      <alignment horizontal="right" vertical="center"/>
      <protection locked="0"/>
    </xf>
    <xf numFmtId="177" fontId="8" fillId="0" borderId="1" xfId="1" applyNumberFormat="1" applyFont="1" applyBorder="1" applyAlignment="1"/>
    <xf numFmtId="177" fontId="8" fillId="0" borderId="1" xfId="1" applyNumberFormat="1" applyFont="1" applyBorder="1" applyAlignment="1" applyProtection="1">
      <protection locked="0"/>
    </xf>
    <xf numFmtId="0" fontId="0" fillId="0" borderId="2" xfId="0" applyBorder="1" applyAlignment="1">
      <alignment horizontal="center" vertical="center" textRotation="255"/>
    </xf>
    <xf numFmtId="0" fontId="6" fillId="0" borderId="0" xfId="0" applyFont="1" applyBorder="1" applyAlignment="1">
      <alignment horizontal="distributed" vertical="center"/>
    </xf>
    <xf numFmtId="0" fontId="0" fillId="0" borderId="3" xfId="0" applyBorder="1" applyAlignment="1">
      <alignment horizontal="center" vertical="center" textRotation="255"/>
    </xf>
    <xf numFmtId="0" fontId="6" fillId="0" borderId="4" xfId="0" applyFont="1" applyBorder="1" applyAlignment="1">
      <alignment vertical="center"/>
    </xf>
    <xf numFmtId="0" fontId="10" fillId="0" borderId="4" xfId="0" applyFont="1" applyBorder="1" applyAlignment="1">
      <alignment horizontal="distributed" vertical="center"/>
    </xf>
    <xf numFmtId="176" fontId="10" fillId="0" borderId="5" xfId="1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7" xfId="0" applyFont="1" applyBorder="1" applyAlignment="1">
      <alignment horizontal="distributed" vertical="center"/>
    </xf>
    <xf numFmtId="176" fontId="10" fillId="0" borderId="7" xfId="1" applyNumberFormat="1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9" fillId="0" borderId="0" xfId="0" applyFont="1" applyBorder="1" applyAlignment="1">
      <alignment horizontal="right" vertical="center"/>
    </xf>
    <xf numFmtId="0" fontId="6" fillId="0" borderId="4" xfId="0" applyFont="1" applyBorder="1" applyAlignment="1"/>
    <xf numFmtId="0" fontId="7" fillId="0" borderId="4" xfId="0" applyFont="1" applyBorder="1" applyAlignment="1"/>
    <xf numFmtId="0" fontId="0" fillId="0" borderId="0" xfId="0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/>
    <xf numFmtId="0" fontId="6" fillId="0" borderId="0" xfId="0" applyFont="1" applyBorder="1" applyAlignment="1"/>
    <xf numFmtId="176" fontId="10" fillId="0" borderId="0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77" fontId="8" fillId="0" borderId="0" xfId="1" applyNumberFormat="1" applyFont="1" applyBorder="1" applyAlignment="1"/>
    <xf numFmtId="0" fontId="2" fillId="0" borderId="8" xfId="0" applyFont="1" applyBorder="1" applyAlignment="1">
      <alignment vertical="center"/>
    </xf>
    <xf numFmtId="0" fontId="9" fillId="0" borderId="6" xfId="0" applyFont="1" applyBorder="1" applyAlignment="1">
      <alignment horizontal="right"/>
    </xf>
    <xf numFmtId="0" fontId="2" fillId="0" borderId="10" xfId="0" applyFont="1" applyBorder="1" applyAlignment="1">
      <alignment vertical="center"/>
    </xf>
    <xf numFmtId="0" fontId="14" fillId="0" borderId="0" xfId="2" applyFont="1">
      <alignment vertical="center"/>
    </xf>
    <xf numFmtId="0" fontId="16" fillId="0" borderId="0" xfId="2" applyFont="1">
      <alignment vertical="center"/>
    </xf>
    <xf numFmtId="38" fontId="16" fillId="0" borderId="0" xfId="3" applyFont="1">
      <alignment vertical="center"/>
    </xf>
    <xf numFmtId="38" fontId="18" fillId="0" borderId="0" xfId="3" applyFont="1" applyBorder="1" applyAlignment="1">
      <alignment vertical="center" wrapText="1"/>
    </xf>
    <xf numFmtId="38" fontId="16" fillId="0" borderId="0" xfId="3" applyFont="1" applyAlignment="1">
      <alignment horizontal="right"/>
    </xf>
    <xf numFmtId="38" fontId="19" fillId="0" borderId="19" xfId="3" applyFont="1" applyBorder="1">
      <alignment vertical="center"/>
    </xf>
    <xf numFmtId="38" fontId="16" fillId="0" borderId="22" xfId="3" applyFont="1" applyBorder="1" applyAlignment="1">
      <alignment horizontal="center" vertical="center" wrapText="1"/>
    </xf>
    <xf numFmtId="38" fontId="19" fillId="0" borderId="24" xfId="3" applyFont="1" applyBorder="1" applyAlignment="1">
      <alignment horizontal="left" vertical="center"/>
    </xf>
    <xf numFmtId="38" fontId="16" fillId="0" borderId="26" xfId="3" applyFont="1" applyBorder="1" applyAlignment="1">
      <alignment horizontal="center" vertical="center" wrapText="1"/>
    </xf>
    <xf numFmtId="38" fontId="16" fillId="0" borderId="27" xfId="3" applyFont="1" applyBorder="1" applyAlignment="1">
      <alignment horizontal="center" vertical="center"/>
    </xf>
    <xf numFmtId="38" fontId="16" fillId="0" borderId="28" xfId="3" applyFont="1" applyBorder="1">
      <alignment vertical="center"/>
    </xf>
    <xf numFmtId="38" fontId="16" fillId="0" borderId="29" xfId="3" applyFont="1" applyBorder="1">
      <alignment vertical="center"/>
    </xf>
    <xf numFmtId="178" fontId="16" fillId="0" borderId="30" xfId="3" applyNumberFormat="1" applyFont="1" applyBorder="1">
      <alignment vertical="center"/>
    </xf>
    <xf numFmtId="38" fontId="16" fillId="0" borderId="31" xfId="3" applyFont="1" applyBorder="1" applyAlignment="1">
      <alignment horizontal="right" vertical="center"/>
    </xf>
    <xf numFmtId="38" fontId="16" fillId="0" borderId="28" xfId="3" applyFont="1" applyBorder="1" applyAlignment="1">
      <alignment horizontal="right" vertical="center"/>
    </xf>
    <xf numFmtId="179" fontId="16" fillId="0" borderId="30" xfId="3" applyNumberFormat="1" applyFont="1" applyBorder="1" applyAlignment="1">
      <alignment horizontal="right" vertical="center"/>
    </xf>
    <xf numFmtId="179" fontId="16" fillId="0" borderId="27" xfId="3" applyNumberFormat="1" applyFont="1" applyBorder="1" applyAlignment="1">
      <alignment horizontal="right" vertical="center"/>
    </xf>
    <xf numFmtId="38" fontId="16" fillId="0" borderId="29" xfId="3" applyFont="1" applyBorder="1" applyAlignment="1">
      <alignment horizontal="right" vertical="center"/>
    </xf>
    <xf numFmtId="38" fontId="16" fillId="0" borderId="32" xfId="3" applyFont="1" applyBorder="1" applyAlignment="1">
      <alignment horizontal="center" vertical="center"/>
    </xf>
    <xf numFmtId="38" fontId="20" fillId="0" borderId="33" xfId="3" applyFont="1" applyBorder="1">
      <alignment vertical="center"/>
    </xf>
    <xf numFmtId="38" fontId="20" fillId="0" borderId="34" xfId="3" applyFont="1" applyBorder="1">
      <alignment vertical="center"/>
    </xf>
    <xf numFmtId="178" fontId="20" fillId="0" borderId="35" xfId="3" applyNumberFormat="1" applyFont="1" applyBorder="1">
      <alignment vertical="center"/>
    </xf>
    <xf numFmtId="38" fontId="20" fillId="0" borderId="36" xfId="3" applyFont="1" applyBorder="1">
      <alignment vertical="center"/>
    </xf>
    <xf numFmtId="38" fontId="20" fillId="0" borderId="32" xfId="3" applyFont="1" applyFill="1" applyBorder="1">
      <alignment vertical="center"/>
    </xf>
    <xf numFmtId="38" fontId="20" fillId="0" borderId="35" xfId="3" applyFont="1" applyBorder="1">
      <alignment vertical="center"/>
    </xf>
    <xf numFmtId="38" fontId="20" fillId="0" borderId="6" xfId="3" applyFont="1" applyBorder="1">
      <alignment vertical="center"/>
    </xf>
    <xf numFmtId="38" fontId="20" fillId="0" borderId="8" xfId="3" applyFont="1" applyBorder="1">
      <alignment vertical="center"/>
    </xf>
    <xf numFmtId="38" fontId="20" fillId="0" borderId="9" xfId="3" applyFont="1" applyBorder="1">
      <alignment vertical="center"/>
    </xf>
    <xf numFmtId="178" fontId="20" fillId="0" borderId="33" xfId="3" applyNumberFormat="1" applyFont="1" applyBorder="1">
      <alignment vertical="center"/>
    </xf>
    <xf numFmtId="38" fontId="21" fillId="0" borderId="37" xfId="3" applyFont="1" applyBorder="1" applyAlignment="1">
      <alignment horizontal="center" vertical="center"/>
    </xf>
    <xf numFmtId="38" fontId="20" fillId="0" borderId="1" xfId="3" applyFont="1" applyBorder="1">
      <alignment vertical="center"/>
    </xf>
    <xf numFmtId="178" fontId="20" fillId="0" borderId="38" xfId="3" applyNumberFormat="1" applyFont="1" applyBorder="1">
      <alignment vertical="center"/>
    </xf>
    <xf numFmtId="38" fontId="20" fillId="0" borderId="10" xfId="3" applyFont="1" applyFill="1" applyBorder="1">
      <alignment vertical="center"/>
    </xf>
    <xf numFmtId="178" fontId="20" fillId="0" borderId="2" xfId="3" applyNumberFormat="1" applyFont="1" applyBorder="1">
      <alignment vertical="center"/>
    </xf>
    <xf numFmtId="38" fontId="20" fillId="0" borderId="37" xfId="3" applyFont="1" applyFill="1" applyBorder="1">
      <alignment vertical="center"/>
    </xf>
    <xf numFmtId="38" fontId="20" fillId="0" borderId="38" xfId="3" applyFont="1" applyBorder="1">
      <alignment vertical="center"/>
    </xf>
    <xf numFmtId="38" fontId="16" fillId="0" borderId="39" xfId="3" applyFont="1" applyBorder="1" applyAlignment="1">
      <alignment horizontal="center" vertical="center"/>
    </xf>
    <xf numFmtId="178" fontId="20" fillId="0" borderId="40" xfId="3" applyNumberFormat="1" applyFont="1" applyBorder="1">
      <alignment vertical="center"/>
    </xf>
    <xf numFmtId="178" fontId="20" fillId="0" borderId="6" xfId="3" applyNumberFormat="1" applyFont="1" applyBorder="1">
      <alignment vertical="center"/>
    </xf>
    <xf numFmtId="38" fontId="20" fillId="0" borderId="39" xfId="3" applyFont="1" applyFill="1" applyBorder="1">
      <alignment vertical="center"/>
    </xf>
    <xf numFmtId="38" fontId="20" fillId="0" borderId="40" xfId="3" applyFont="1" applyBorder="1">
      <alignment vertical="center"/>
    </xf>
    <xf numFmtId="38" fontId="0" fillId="0" borderId="24" xfId="3" applyFont="1" applyBorder="1" applyAlignment="1">
      <alignment horizontal="center" vertical="center"/>
    </xf>
    <xf numFmtId="38" fontId="22" fillId="0" borderId="25" xfId="3" applyFont="1" applyBorder="1">
      <alignment vertical="center"/>
    </xf>
    <xf numFmtId="178" fontId="22" fillId="0" borderId="26" xfId="3" applyNumberFormat="1" applyFont="1" applyBorder="1">
      <alignment vertical="center"/>
    </xf>
    <xf numFmtId="38" fontId="22" fillId="0" borderId="41" xfId="3" applyFont="1" applyFill="1" applyBorder="1">
      <alignment vertical="center"/>
    </xf>
    <xf numFmtId="178" fontId="22" fillId="0" borderId="42" xfId="3" applyNumberFormat="1" applyFont="1" applyBorder="1">
      <alignment vertical="center"/>
    </xf>
    <xf numFmtId="38" fontId="22" fillId="0" borderId="24" xfId="3" applyFont="1" applyFill="1" applyBorder="1">
      <alignment vertical="center"/>
    </xf>
    <xf numFmtId="38" fontId="22" fillId="0" borderId="26" xfId="3" applyFont="1" applyBorder="1">
      <alignment vertical="center"/>
    </xf>
    <xf numFmtId="38" fontId="19" fillId="0" borderId="0" xfId="3" applyFont="1" applyBorder="1" applyAlignment="1">
      <alignment vertical="center"/>
    </xf>
    <xf numFmtId="38" fontId="23" fillId="0" borderId="0" xfId="3" applyFont="1" applyBorder="1">
      <alignment vertical="center"/>
    </xf>
    <xf numFmtId="178" fontId="23" fillId="0" borderId="0" xfId="3" applyNumberFormat="1" applyFont="1" applyBorder="1">
      <alignment vertical="center"/>
    </xf>
    <xf numFmtId="0" fontId="19" fillId="0" borderId="0" xfId="2" applyFont="1">
      <alignment vertical="center"/>
    </xf>
    <xf numFmtId="0" fontId="23" fillId="0" borderId="0" xfId="2" applyFont="1">
      <alignment vertical="center"/>
    </xf>
    <xf numFmtId="0" fontId="20" fillId="0" borderId="0" xfId="2" applyFont="1">
      <alignment vertical="center"/>
    </xf>
    <xf numFmtId="0" fontId="24" fillId="0" borderId="0" xfId="2" applyFont="1">
      <alignment vertical="center"/>
    </xf>
    <xf numFmtId="0" fontId="23" fillId="0" borderId="43" xfId="2" applyFont="1" applyBorder="1" applyAlignment="1">
      <alignment vertical="center"/>
    </xf>
    <xf numFmtId="0" fontId="23" fillId="0" borderId="0" xfId="2" applyFont="1" applyBorder="1" applyAlignment="1">
      <alignment vertical="center"/>
    </xf>
    <xf numFmtId="0" fontId="23" fillId="0" borderId="43" xfId="2" applyFont="1" applyBorder="1" applyAlignment="1">
      <alignment horizontal="right"/>
    </xf>
    <xf numFmtId="0" fontId="19" fillId="0" borderId="44" xfId="2" applyFont="1" applyBorder="1" applyAlignment="1">
      <alignment horizontal="right" vertical="center"/>
    </xf>
    <xf numFmtId="0" fontId="23" fillId="0" borderId="31" xfId="2" applyFont="1" applyBorder="1" applyAlignment="1">
      <alignment vertical="center"/>
    </xf>
    <xf numFmtId="0" fontId="23" fillId="0" borderId="25" xfId="2" applyFont="1" applyBorder="1" applyAlignment="1">
      <alignment horizontal="center" vertical="center"/>
    </xf>
    <xf numFmtId="0" fontId="16" fillId="0" borderId="47" xfId="2" applyFont="1" applyBorder="1">
      <alignment vertical="center"/>
    </xf>
    <xf numFmtId="38" fontId="23" fillId="0" borderId="2" xfId="3" applyFont="1" applyBorder="1">
      <alignment vertical="center"/>
    </xf>
    <xf numFmtId="38" fontId="23" fillId="0" borderId="1" xfId="3" applyFont="1" applyBorder="1">
      <alignment vertical="center"/>
    </xf>
    <xf numFmtId="0" fontId="23" fillId="0" borderId="1" xfId="2" applyFont="1" applyBorder="1">
      <alignment vertical="center"/>
    </xf>
    <xf numFmtId="0" fontId="16" fillId="0" borderId="49" xfId="2" applyFont="1" applyBorder="1" applyAlignment="1">
      <alignment horizontal="center" vertical="center"/>
    </xf>
    <xf numFmtId="38" fontId="27" fillId="0" borderId="50" xfId="3" applyFont="1" applyBorder="1">
      <alignment vertical="center"/>
    </xf>
    <xf numFmtId="38" fontId="27" fillId="0" borderId="51" xfId="3" applyFont="1" applyBorder="1">
      <alignment vertical="center"/>
    </xf>
    <xf numFmtId="180" fontId="27" fillId="0" borderId="51" xfId="3" applyNumberFormat="1" applyFont="1" applyBorder="1">
      <alignment vertical="center"/>
    </xf>
    <xf numFmtId="0" fontId="16" fillId="0" borderId="52" xfId="2" applyFont="1" applyBorder="1" applyAlignment="1">
      <alignment horizontal="center" vertical="center"/>
    </xf>
    <xf numFmtId="38" fontId="20" fillId="0" borderId="53" xfId="3" applyFont="1" applyBorder="1">
      <alignment vertical="center"/>
    </xf>
    <xf numFmtId="38" fontId="20" fillId="0" borderId="54" xfId="3" applyFont="1" applyBorder="1">
      <alignment vertical="center"/>
    </xf>
    <xf numFmtId="180" fontId="20" fillId="0" borderId="54" xfId="3" applyNumberFormat="1" applyFont="1" applyBorder="1">
      <alignment vertical="center"/>
    </xf>
    <xf numFmtId="0" fontId="16" fillId="0" borderId="55" xfId="2" applyFont="1" applyBorder="1" applyAlignment="1">
      <alignment horizontal="center" vertical="center"/>
    </xf>
    <xf numFmtId="181" fontId="20" fillId="0" borderId="34" xfId="3" applyNumberFormat="1" applyFont="1" applyBorder="1">
      <alignment vertical="center"/>
    </xf>
    <xf numFmtId="0" fontId="13" fillId="0" borderId="55" xfId="2" applyFont="1" applyBorder="1" applyAlignment="1">
      <alignment horizontal="center" vertical="center"/>
    </xf>
    <xf numFmtId="38" fontId="22" fillId="0" borderId="33" xfId="3" applyFont="1" applyBorder="1">
      <alignment vertical="center"/>
    </xf>
    <xf numFmtId="38" fontId="22" fillId="0" borderId="34" xfId="3" applyFont="1" applyBorder="1">
      <alignment vertical="center"/>
    </xf>
    <xf numFmtId="181" fontId="22" fillId="0" borderId="34" xfId="3" applyNumberFormat="1" applyFont="1" applyBorder="1">
      <alignment vertical="center"/>
    </xf>
    <xf numFmtId="0" fontId="13" fillId="0" borderId="56" xfId="2" applyFont="1" applyBorder="1" applyAlignment="1">
      <alignment horizontal="center" vertical="center"/>
    </xf>
    <xf numFmtId="38" fontId="22" fillId="0" borderId="42" xfId="3" applyFont="1" applyBorder="1">
      <alignment vertical="center"/>
    </xf>
    <xf numFmtId="181" fontId="22" fillId="0" borderId="25" xfId="3" applyNumberFormat="1" applyFont="1" applyBorder="1">
      <alignment vertical="center"/>
    </xf>
    <xf numFmtId="0" fontId="29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9" fillId="0" borderId="3" xfId="0" applyFont="1" applyBorder="1" applyAlignment="1">
      <alignment horizontal="distributed" vertical="center"/>
    </xf>
    <xf numFmtId="176" fontId="30" fillId="0" borderId="1" xfId="1" applyNumberFormat="1" applyFont="1" applyBorder="1" applyAlignment="1" applyProtection="1">
      <alignment vertical="center"/>
      <protection locked="0"/>
    </xf>
    <xf numFmtId="176" fontId="30" fillId="0" borderId="1" xfId="1" applyNumberFormat="1" applyFont="1" applyBorder="1" applyAlignment="1">
      <alignment vertical="center"/>
    </xf>
    <xf numFmtId="176" fontId="30" fillId="0" borderId="1" xfId="1" applyNumberFormat="1" applyFont="1" applyBorder="1" applyAlignment="1" applyProtection="1">
      <alignment horizontal="right" vertical="center"/>
      <protection locked="0"/>
    </xf>
    <xf numFmtId="177" fontId="30" fillId="0" borderId="8" xfId="1" applyNumberFormat="1" applyFont="1" applyBorder="1" applyAlignment="1" applyProtection="1">
      <protection locked="0"/>
    </xf>
    <xf numFmtId="177" fontId="30" fillId="0" borderId="8" xfId="1" applyNumberFormat="1" applyFont="1" applyBorder="1" applyAlignment="1"/>
    <xf numFmtId="176" fontId="30" fillId="0" borderId="5" xfId="1" applyNumberFormat="1" applyFont="1" applyBorder="1" applyAlignment="1" applyProtection="1">
      <alignment vertical="center"/>
      <protection locked="0"/>
    </xf>
    <xf numFmtId="176" fontId="30" fillId="0" borderId="5" xfId="1" applyNumberFormat="1" applyFont="1" applyBorder="1" applyAlignment="1">
      <alignment vertical="center"/>
    </xf>
    <xf numFmtId="177" fontId="30" fillId="0" borderId="1" xfId="1" applyNumberFormat="1" applyFont="1" applyBorder="1" applyAlignment="1"/>
    <xf numFmtId="176" fontId="31" fillId="0" borderId="5" xfId="1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8" fontId="22" fillId="0" borderId="25" xfId="3" applyFont="1" applyBorder="1" applyAlignment="1">
      <alignment horizontal="right" vertical="center"/>
    </xf>
    <xf numFmtId="38" fontId="20" fillId="0" borderId="34" xfId="3" applyFont="1" applyBorder="1" applyAlignment="1">
      <alignment horizontal="right" vertical="center"/>
    </xf>
    <xf numFmtId="38" fontId="22" fillId="0" borderId="34" xfId="3" applyFont="1" applyBorder="1" applyAlignment="1">
      <alignment horizontal="right" vertical="center"/>
    </xf>
    <xf numFmtId="38" fontId="23" fillId="0" borderId="1" xfId="3" applyFont="1" applyBorder="1" applyAlignment="1">
      <alignment horizontal="right" vertical="center"/>
    </xf>
    <xf numFmtId="0" fontId="23" fillId="0" borderId="21" xfId="2" applyFont="1" applyBorder="1" applyAlignment="1">
      <alignment vertical="top" wrapText="1"/>
    </xf>
    <xf numFmtId="0" fontId="23" fillId="0" borderId="48" xfId="2" applyFont="1" applyBorder="1" applyAlignment="1">
      <alignment vertical="top" wrapText="1"/>
    </xf>
    <xf numFmtId="0" fontId="23" fillId="0" borderId="2" xfId="2" applyFont="1" applyBorder="1" applyAlignment="1">
      <alignment vertical="top" wrapText="1"/>
    </xf>
    <xf numFmtId="0" fontId="23" fillId="0" borderId="0" xfId="2" applyFont="1" applyBorder="1" applyAlignment="1">
      <alignment vertical="top" wrapText="1"/>
    </xf>
    <xf numFmtId="0" fontId="23" fillId="0" borderId="42" xfId="2" applyFont="1" applyBorder="1" applyAlignment="1">
      <alignment vertical="top" wrapText="1"/>
    </xf>
    <xf numFmtId="0" fontId="23" fillId="0" borderId="43" xfId="2" applyFont="1" applyBorder="1" applyAlignment="1">
      <alignment vertical="top" wrapText="1"/>
    </xf>
    <xf numFmtId="38" fontId="27" fillId="0" borderId="51" xfId="3" applyFont="1" applyBorder="1" applyAlignment="1">
      <alignment horizontal="right" vertical="center"/>
    </xf>
    <xf numFmtId="38" fontId="20" fillId="0" borderId="54" xfId="3" applyFont="1" applyBorder="1" applyAlignment="1">
      <alignment horizontal="right" vertical="center"/>
    </xf>
    <xf numFmtId="38" fontId="16" fillId="0" borderId="20" xfId="3" applyFont="1" applyBorder="1" applyAlignment="1">
      <alignment horizontal="center" vertical="center" wrapText="1"/>
    </xf>
    <xf numFmtId="38" fontId="16" fillId="0" borderId="25" xfId="3" applyFont="1" applyBorder="1" applyAlignment="1">
      <alignment horizontal="center" vertical="center" wrapText="1"/>
    </xf>
    <xf numFmtId="38" fontId="16" fillId="0" borderId="23" xfId="3" applyFont="1" applyBorder="1" applyAlignment="1">
      <alignment horizontal="center" vertical="center" wrapText="1"/>
    </xf>
    <xf numFmtId="38" fontId="16" fillId="0" borderId="26" xfId="3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 wrapText="1"/>
    </xf>
    <xf numFmtId="0" fontId="23" fillId="0" borderId="42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 wrapText="1"/>
    </xf>
    <xf numFmtId="0" fontId="23" fillId="0" borderId="25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38" fontId="16" fillId="0" borderId="21" xfId="3" applyFont="1" applyBorder="1" applyAlignment="1">
      <alignment horizontal="center" vertical="center" wrapText="1"/>
    </xf>
    <xf numFmtId="38" fontId="16" fillId="0" borderId="19" xfId="3" applyFont="1" applyBorder="1" applyAlignment="1">
      <alignment horizontal="center" vertical="center" wrapText="1"/>
    </xf>
    <xf numFmtId="38" fontId="16" fillId="0" borderId="24" xfId="3" applyFont="1" applyBorder="1" applyAlignment="1">
      <alignment horizontal="center" vertical="center" wrapText="1"/>
    </xf>
    <xf numFmtId="0" fontId="6" fillId="0" borderId="15" xfId="0" applyFont="1" applyBorder="1" applyAlignment="1">
      <alignment horizontal="distributed" vertical="top"/>
    </xf>
    <xf numFmtId="0" fontId="6" fillId="0" borderId="14" xfId="0" applyFont="1" applyBorder="1" applyAlignment="1">
      <alignment horizontal="distributed" vertical="top"/>
    </xf>
    <xf numFmtId="0" fontId="6" fillId="0" borderId="13" xfId="0" applyFont="1" applyBorder="1" applyAlignment="1">
      <alignment horizontal="distributed" vertical="top"/>
    </xf>
    <xf numFmtId="0" fontId="6" fillId="0" borderId="2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10" xfId="0" applyFont="1" applyBorder="1" applyAlignment="1">
      <alignment horizontal="distributed"/>
    </xf>
    <xf numFmtId="0" fontId="9" fillId="0" borderId="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distributed"/>
    </xf>
    <xf numFmtId="0" fontId="6" fillId="0" borderId="17" xfId="0" applyFont="1" applyBorder="1" applyAlignment="1">
      <alignment horizontal="distributed"/>
    </xf>
    <xf numFmtId="0" fontId="6" fillId="0" borderId="18" xfId="0" applyFont="1" applyBorder="1" applyAlignment="1">
      <alignment horizontal="distributed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1</xdr:col>
      <xdr:colOff>0</xdr:colOff>
      <xdr:row>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 bwMode="auto">
        <a:xfrm>
          <a:off x="19050" y="752475"/>
          <a:ext cx="1076325" cy="48577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27</xdr:row>
      <xdr:rowOff>9525</xdr:rowOff>
    </xdr:from>
    <xdr:to>
      <xdr:col>1</xdr:col>
      <xdr:colOff>0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E76DD37-8569-4D61-A455-A1E8BD1CA5C2}"/>
            </a:ext>
          </a:extLst>
        </xdr:cNvPr>
        <xdr:cNvCxnSpPr/>
      </xdr:nvCxnSpPr>
      <xdr:spPr bwMode="auto">
        <a:xfrm>
          <a:off x="19050" y="607002"/>
          <a:ext cx="1366405" cy="49270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0</xdr:col>
      <xdr:colOff>19050</xdr:colOff>
      <xdr:row>27</xdr:row>
      <xdr:rowOff>9525</xdr:rowOff>
    </xdr:from>
    <xdr:to>
      <xdr:col>1</xdr:col>
      <xdr:colOff>0</xdr:colOff>
      <xdr:row>29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1632B17-59B1-4CCC-B265-2D5E608EC099}"/>
            </a:ext>
          </a:extLst>
        </xdr:cNvPr>
        <xdr:cNvCxnSpPr/>
      </xdr:nvCxnSpPr>
      <xdr:spPr bwMode="auto">
        <a:xfrm>
          <a:off x="19050" y="607002"/>
          <a:ext cx="1366405" cy="492703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9525</xdr:colOff>
      <xdr:row>4</xdr:row>
      <xdr:rowOff>0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9525" y="571500"/>
          <a:ext cx="523875" cy="85725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0</xdr:rowOff>
    </xdr:from>
    <xdr:to>
      <xdr:col>1</xdr:col>
      <xdr:colOff>9525</xdr:colOff>
      <xdr:row>25</xdr:row>
      <xdr:rowOff>0</xdr:rowOff>
    </xdr:to>
    <xdr:cxnSp macro="">
      <xdr:nvCxnSpPr>
        <xdr:cNvPr id="3" name="直線コネクタ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525" y="7772400"/>
          <a:ext cx="523875" cy="57150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23</xdr:row>
      <xdr:rowOff>124460</xdr:rowOff>
    </xdr:from>
    <xdr:to>
      <xdr:col>11</xdr:col>
      <xdr:colOff>590550</xdr:colOff>
      <xdr:row>36</xdr:row>
      <xdr:rowOff>162560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77275" y="7896860"/>
          <a:ext cx="533400" cy="31813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19050</xdr:rowOff>
    </xdr:from>
    <xdr:to>
      <xdr:col>2</xdr:col>
      <xdr:colOff>1114425</xdr:colOff>
      <xdr:row>3</xdr:row>
      <xdr:rowOff>238125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 bwMode="auto">
        <a:xfrm>
          <a:off x="28575" y="514350"/>
          <a:ext cx="1314450" cy="4667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</xdr:col>
      <xdr:colOff>828675</xdr:colOff>
      <xdr:row>24</xdr:row>
      <xdr:rowOff>0</xdr:rowOff>
    </xdr:from>
    <xdr:to>
      <xdr:col>7</xdr:col>
      <xdr:colOff>619125</xdr:colOff>
      <xdr:row>34</xdr:row>
      <xdr:rowOff>19050</xdr:rowOff>
    </xdr:to>
    <xdr:pic>
      <xdr:nvPicPr>
        <xdr:cNvPr id="3" name="Picture 5" descr="mark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429250"/>
          <a:ext cx="3048000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BreakPreview" zoomScale="110" zoomScaleNormal="110" zoomScaleSheetLayoutView="110" workbookViewId="0">
      <selection activeCell="H33" sqref="H33"/>
    </sheetView>
  </sheetViews>
  <sheetFormatPr defaultRowHeight="20.100000000000001" customHeight="1" x14ac:dyDescent="0.15"/>
  <cols>
    <col min="1" max="1" width="18.125" style="1" customWidth="1"/>
    <col min="2" max="6" width="17.875" style="1" customWidth="1"/>
    <col min="7" max="7" width="14.375" style="1" customWidth="1"/>
    <col min="8" max="10" width="10.625" style="1" customWidth="1"/>
    <col min="11" max="16384" width="9" style="1"/>
  </cols>
  <sheetData>
    <row r="1" spans="1:10" ht="20.100000000000001" customHeight="1" x14ac:dyDescent="0.15">
      <c r="A1" s="126" t="s">
        <v>97</v>
      </c>
    </row>
    <row r="2" spans="1:10" ht="12" customHeight="1" x14ac:dyDescent="0.15">
      <c r="A2" s="4"/>
      <c r="B2" s="4"/>
      <c r="C2" s="4"/>
      <c r="D2" s="4"/>
      <c r="E2" s="4"/>
      <c r="F2" s="4"/>
      <c r="G2" s="4"/>
      <c r="H2" s="4"/>
      <c r="I2" s="4"/>
    </row>
    <row r="3" spans="1:10" ht="15" customHeight="1" x14ac:dyDescent="0.15">
      <c r="D3" s="35"/>
      <c r="E3" s="34"/>
      <c r="F3" s="26" t="s">
        <v>83</v>
      </c>
      <c r="H3" s="34"/>
      <c r="I3" s="34"/>
    </row>
    <row r="4" spans="1:10" ht="20.100000000000001" customHeight="1" x14ac:dyDescent="0.15">
      <c r="A4" s="42" t="s">
        <v>11</v>
      </c>
      <c r="B4" s="144" t="s">
        <v>30</v>
      </c>
      <c r="C4" s="144" t="s">
        <v>31</v>
      </c>
      <c r="D4" s="144" t="s">
        <v>33</v>
      </c>
      <c r="E4" s="144" t="s">
        <v>36</v>
      </c>
      <c r="F4" s="144" t="s">
        <v>96</v>
      </c>
      <c r="G4" s="2" t="s">
        <v>34</v>
      </c>
    </row>
    <row r="5" spans="1:10" ht="20.100000000000001" customHeight="1" x14ac:dyDescent="0.15">
      <c r="A5" s="38" t="s">
        <v>10</v>
      </c>
      <c r="B5" s="145"/>
      <c r="C5" s="145"/>
      <c r="D5" s="145"/>
      <c r="E5" s="145"/>
      <c r="F5" s="145"/>
      <c r="G5" s="36" t="s">
        <v>35</v>
      </c>
    </row>
    <row r="6" spans="1:10" s="2" customFormat="1" ht="20.100000000000001" hidden="1" customHeight="1" x14ac:dyDescent="0.15">
      <c r="A6" s="41"/>
      <c r="B6" s="6" t="s">
        <v>0</v>
      </c>
      <c r="C6" s="6" t="s">
        <v>32</v>
      </c>
      <c r="D6" s="6" t="s">
        <v>0</v>
      </c>
      <c r="E6" s="6" t="s">
        <v>0</v>
      </c>
      <c r="F6" s="6" t="s">
        <v>0</v>
      </c>
      <c r="G6" s="40" t="s">
        <v>75</v>
      </c>
    </row>
    <row r="7" spans="1:10" s="2" customFormat="1" ht="25.5" customHeight="1" x14ac:dyDescent="0.15">
      <c r="A7" s="127" t="s">
        <v>37</v>
      </c>
      <c r="B7" s="14"/>
      <c r="C7" s="14"/>
      <c r="D7" s="14"/>
      <c r="E7" s="14"/>
      <c r="F7" s="14"/>
      <c r="G7" s="36" t="s">
        <v>76</v>
      </c>
    </row>
    <row r="8" spans="1:10" s="2" customFormat="1" ht="24.75" customHeight="1" x14ac:dyDescent="0.15">
      <c r="A8" s="127" t="s">
        <v>38</v>
      </c>
      <c r="B8" s="134">
        <v>371223</v>
      </c>
      <c r="C8" s="135">
        <v>374369</v>
      </c>
      <c r="D8" s="136">
        <v>382347.93</v>
      </c>
      <c r="E8" s="135">
        <v>380832.467</v>
      </c>
      <c r="F8" s="135">
        <v>387998</v>
      </c>
      <c r="G8" s="36" t="s">
        <v>77</v>
      </c>
    </row>
    <row r="9" spans="1:10" s="2" customFormat="1" ht="24.75" customHeight="1" x14ac:dyDescent="0.15">
      <c r="A9" s="128" t="s">
        <v>39</v>
      </c>
      <c r="B9" s="137"/>
      <c r="C9" s="138"/>
      <c r="D9" s="137"/>
      <c r="E9" s="138"/>
      <c r="F9" s="138"/>
    </row>
    <row r="10" spans="1:10" s="2" customFormat="1" ht="24.75" customHeight="1" x14ac:dyDescent="0.15">
      <c r="A10" s="129" t="s">
        <v>38</v>
      </c>
      <c r="B10" s="139">
        <v>89247</v>
      </c>
      <c r="C10" s="140">
        <v>87269</v>
      </c>
      <c r="D10" s="139">
        <v>87841</v>
      </c>
      <c r="E10" s="140">
        <v>88476</v>
      </c>
      <c r="F10" s="140">
        <v>85916</v>
      </c>
    </row>
    <row r="11" spans="1:10" s="2" customFormat="1" ht="24.75" customHeight="1" x14ac:dyDescent="0.15">
      <c r="A11" s="130"/>
      <c r="B11" s="141"/>
      <c r="C11" s="141"/>
      <c r="D11" s="141"/>
      <c r="E11" s="141"/>
      <c r="F11" s="141"/>
    </row>
    <row r="12" spans="1:10" s="2" customFormat="1" ht="24.75" customHeight="1" x14ac:dyDescent="0.15">
      <c r="A12" s="131" t="s">
        <v>40</v>
      </c>
      <c r="B12" s="142">
        <f>B8+B10</f>
        <v>460470</v>
      </c>
      <c r="C12" s="142">
        <f>C8+C10</f>
        <v>461638</v>
      </c>
      <c r="D12" s="142">
        <f>D8+D10</f>
        <v>470188.93</v>
      </c>
      <c r="E12" s="142">
        <f t="shared" ref="E12:F12" si="0">E8+E10</f>
        <v>469308.467</v>
      </c>
      <c r="F12" s="142">
        <f t="shared" si="0"/>
        <v>473914</v>
      </c>
    </row>
    <row r="13" spans="1:10" s="2" customFormat="1" ht="15" customHeight="1" x14ac:dyDescent="0.15">
      <c r="A13" s="3" t="s">
        <v>86</v>
      </c>
      <c r="B13" s="36"/>
      <c r="C13" s="36"/>
      <c r="D13" s="36"/>
      <c r="E13" s="36"/>
      <c r="F13" s="36"/>
      <c r="G13" s="36"/>
      <c r="I13" s="36"/>
      <c r="J13" s="36"/>
    </row>
    <row r="14" spans="1:10" ht="15" customHeight="1" x14ac:dyDescent="0.15">
      <c r="A14" s="3" t="s">
        <v>84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5" customHeight="1" x14ac:dyDescent="0.15">
      <c r="A15" s="3" t="s">
        <v>80</v>
      </c>
      <c r="B15" s="31"/>
      <c r="C15" s="31"/>
      <c r="D15" s="31"/>
      <c r="E15" s="31"/>
      <c r="F15" s="31"/>
      <c r="G15" s="31"/>
      <c r="I15" s="31"/>
      <c r="J15" s="31"/>
    </row>
    <row r="16" spans="1:10" ht="15" customHeight="1" x14ac:dyDescent="0.15">
      <c r="A16" s="3" t="s">
        <v>82</v>
      </c>
      <c r="B16" s="31"/>
      <c r="C16" s="31"/>
      <c r="D16" s="31"/>
      <c r="E16" s="31"/>
      <c r="F16" s="31"/>
      <c r="G16" s="31"/>
      <c r="I16" s="31"/>
      <c r="J16" s="31"/>
    </row>
    <row r="17" spans="1:10" ht="15" customHeight="1" x14ac:dyDescent="0.15">
      <c r="A17" s="3" t="s">
        <v>81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5" customHeight="1" x14ac:dyDescent="0.15">
      <c r="A18" s="3" t="s">
        <v>85</v>
      </c>
      <c r="B18" s="29"/>
      <c r="C18" s="29"/>
      <c r="D18" s="29"/>
      <c r="E18" s="29"/>
      <c r="F18" s="29"/>
      <c r="G18" s="29"/>
      <c r="H18" s="29"/>
      <c r="I18" s="29"/>
    </row>
    <row r="19" spans="1:10" ht="15" customHeight="1" x14ac:dyDescent="0.15">
      <c r="A19" s="3" t="s">
        <v>78</v>
      </c>
      <c r="B19" s="29"/>
      <c r="C19" s="29"/>
      <c r="D19" s="29"/>
      <c r="E19" s="29"/>
      <c r="F19" s="29"/>
      <c r="G19" s="29"/>
      <c r="H19" s="29"/>
      <c r="I19" s="29"/>
    </row>
    <row r="20" spans="1:10" ht="15" customHeight="1" x14ac:dyDescent="0.15">
      <c r="A20" s="3" t="s">
        <v>79</v>
      </c>
      <c r="B20" s="29"/>
      <c r="C20" s="29"/>
      <c r="D20" s="29"/>
      <c r="E20" s="29"/>
      <c r="F20" s="29"/>
      <c r="G20" s="29"/>
      <c r="H20" s="29"/>
      <c r="I20" s="29"/>
    </row>
    <row r="21" spans="1:10" ht="15" customHeight="1" x14ac:dyDescent="0.15">
      <c r="A21" s="3"/>
      <c r="B21" s="29"/>
      <c r="C21" s="29"/>
      <c r="D21" s="29"/>
      <c r="E21" s="29"/>
      <c r="F21" s="29"/>
      <c r="G21" s="29"/>
      <c r="H21" s="29"/>
      <c r="I21" s="29"/>
    </row>
    <row r="22" spans="1:10" ht="15" customHeight="1" x14ac:dyDescent="0.15">
      <c r="A22" s="3"/>
      <c r="B22" s="29"/>
      <c r="C22" s="29"/>
      <c r="D22" s="29"/>
      <c r="E22" s="29"/>
      <c r="F22" s="29"/>
      <c r="G22" s="29"/>
      <c r="H22" s="29"/>
      <c r="I22" s="29"/>
    </row>
    <row r="23" spans="1:10" ht="15" customHeight="1" x14ac:dyDescent="0.15">
      <c r="A23" s="3"/>
      <c r="B23" s="29"/>
      <c r="C23" s="29"/>
      <c r="D23" s="29"/>
      <c r="E23" s="29"/>
      <c r="F23" s="29"/>
      <c r="G23" s="29"/>
      <c r="H23" s="29"/>
      <c r="I23" s="29"/>
    </row>
    <row r="24" spans="1:10" ht="20.100000000000001" customHeight="1" x14ac:dyDescent="0.15">
      <c r="A24" s="4"/>
      <c r="B24" s="4"/>
      <c r="C24" s="4"/>
      <c r="D24" s="4"/>
      <c r="E24" s="4"/>
      <c r="F24" s="4"/>
      <c r="G24" s="4"/>
      <c r="H24" s="4"/>
      <c r="I24" s="4"/>
    </row>
    <row r="25" spans="1:10" ht="20.100000000000001" customHeight="1" x14ac:dyDescent="0.15">
      <c r="A25" s="126" t="s">
        <v>98</v>
      </c>
      <c r="B25" s="4"/>
      <c r="C25" s="4"/>
      <c r="D25" s="4"/>
      <c r="E25" s="4"/>
      <c r="F25" s="4"/>
      <c r="G25" s="4"/>
      <c r="H25" s="4"/>
      <c r="I25" s="4"/>
    </row>
    <row r="26" spans="1:10" ht="12" customHeight="1" x14ac:dyDescent="0.15">
      <c r="A26" s="10"/>
      <c r="B26" s="4"/>
      <c r="C26" s="4"/>
      <c r="D26" s="4"/>
      <c r="E26" s="4"/>
      <c r="F26" s="4"/>
      <c r="G26" s="4"/>
      <c r="H26" s="4"/>
      <c r="I26" s="4"/>
    </row>
    <row r="27" spans="1:10" ht="15" customHeight="1" x14ac:dyDescent="0.15">
      <c r="F27" s="26" t="s">
        <v>83</v>
      </c>
    </row>
    <row r="28" spans="1:10" ht="20.100000000000001" customHeight="1" x14ac:dyDescent="0.15">
      <c r="A28" s="42" t="s">
        <v>11</v>
      </c>
      <c r="B28" s="144" t="s">
        <v>30</v>
      </c>
      <c r="C28" s="144" t="s">
        <v>31</v>
      </c>
      <c r="D28" s="144" t="s">
        <v>33</v>
      </c>
      <c r="E28" s="146" t="s">
        <v>36</v>
      </c>
      <c r="F28" s="146" t="s">
        <v>96</v>
      </c>
      <c r="G28" s="2" t="s">
        <v>74</v>
      </c>
    </row>
    <row r="29" spans="1:10" ht="20.100000000000001" customHeight="1" x14ac:dyDescent="0.15">
      <c r="A29" s="143" t="s">
        <v>10</v>
      </c>
      <c r="B29" s="145"/>
      <c r="C29" s="145"/>
      <c r="D29" s="145"/>
      <c r="E29" s="147"/>
      <c r="F29" s="147"/>
      <c r="G29" s="2"/>
    </row>
    <row r="30" spans="1:10" ht="20.100000000000001" hidden="1" customHeight="1" x14ac:dyDescent="0.15">
      <c r="A30" s="8"/>
      <c r="B30" s="6" t="s">
        <v>0</v>
      </c>
      <c r="C30" s="6" t="s">
        <v>0</v>
      </c>
      <c r="D30" s="6" t="s">
        <v>0</v>
      </c>
      <c r="E30" s="6" t="s">
        <v>0</v>
      </c>
      <c r="F30" s="6" t="s">
        <v>0</v>
      </c>
      <c r="G30" s="39"/>
    </row>
    <row r="31" spans="1:10" ht="24.75" customHeight="1" x14ac:dyDescent="0.15">
      <c r="A31" s="132" t="s">
        <v>39</v>
      </c>
      <c r="B31" s="37"/>
      <c r="C31" s="37"/>
      <c r="D31" s="37"/>
      <c r="E31" s="43"/>
      <c r="F31" s="43"/>
    </row>
    <row r="32" spans="1:10" ht="24.75" customHeight="1" x14ac:dyDescent="0.15">
      <c r="A32" s="133" t="s">
        <v>41</v>
      </c>
      <c r="B32" s="139">
        <v>334379</v>
      </c>
      <c r="C32" s="139">
        <v>328395</v>
      </c>
      <c r="D32" s="139">
        <v>349814</v>
      </c>
      <c r="E32" s="139">
        <v>358947</v>
      </c>
      <c r="F32" s="139">
        <v>324805</v>
      </c>
    </row>
    <row r="33" spans="1:1" ht="15" customHeight="1" x14ac:dyDescent="0.15">
      <c r="A33" s="3" t="s">
        <v>86</v>
      </c>
    </row>
    <row r="34" spans="1:1" ht="15" customHeight="1" x14ac:dyDescent="0.15">
      <c r="A34" s="3" t="s">
        <v>87</v>
      </c>
    </row>
    <row r="35" spans="1:1" ht="15" customHeight="1" x14ac:dyDescent="0.15">
      <c r="A35" s="3" t="s">
        <v>88</v>
      </c>
    </row>
    <row r="36" spans="1:1" ht="15" customHeight="1" x14ac:dyDescent="0.15">
      <c r="A36" s="3" t="s">
        <v>90</v>
      </c>
    </row>
    <row r="37" spans="1:1" ht="15" customHeight="1" x14ac:dyDescent="0.15">
      <c r="A37" s="3" t="s">
        <v>91</v>
      </c>
    </row>
    <row r="38" spans="1:1" ht="15" customHeight="1" x14ac:dyDescent="0.15">
      <c r="A38" s="3" t="s">
        <v>92</v>
      </c>
    </row>
    <row r="39" spans="1:1" ht="15" customHeight="1" x14ac:dyDescent="0.15">
      <c r="A39" s="3" t="s">
        <v>93</v>
      </c>
    </row>
    <row r="40" spans="1:1" ht="15" customHeight="1" x14ac:dyDescent="0.15">
      <c r="A40" s="3" t="s">
        <v>94</v>
      </c>
    </row>
    <row r="41" spans="1:1" ht="15" customHeight="1" x14ac:dyDescent="0.15">
      <c r="A41" s="3" t="s">
        <v>95</v>
      </c>
    </row>
    <row r="42" spans="1:1" ht="15" customHeight="1" x14ac:dyDescent="0.15">
      <c r="A42" s="3" t="s">
        <v>89</v>
      </c>
    </row>
    <row r="43" spans="1:1" ht="15" customHeight="1" x14ac:dyDescent="0.15">
      <c r="A43" s="3"/>
    </row>
    <row r="44" spans="1:1" ht="19.5" customHeight="1" x14ac:dyDescent="0.15"/>
  </sheetData>
  <mergeCells count="10">
    <mergeCell ref="B28:B29"/>
    <mergeCell ref="C28:C29"/>
    <mergeCell ref="D28:D29"/>
    <mergeCell ref="E28:E29"/>
    <mergeCell ref="F28:F29"/>
    <mergeCell ref="E4:E5"/>
    <mergeCell ref="B4:B5"/>
    <mergeCell ref="C4:C5"/>
    <mergeCell ref="D4:D5"/>
    <mergeCell ref="F4:F5"/>
  </mergeCells>
  <phoneticPr fontId="3"/>
  <pageMargins left="0.59055118110236227" right="0" top="0.78740157480314965" bottom="0.59055118110236227" header="0.19685039370078741" footer="0.39370078740157483"/>
  <pageSetup paperSize="9" scale="91" orientation="portrait" r:id="rId1"/>
  <headerFooter scaleWithDoc="0" alignWithMargins="0">
    <oddHeader xml:space="preserve">&amp;C&amp;"ＭＳ 明朝,標準"&amp;8令和2年度 秋田県税務統計書&amp;9 </oddHeader>
    <oddFooter>&amp;C&amp;"ＭＳ 明朝,標準"&amp;9- 95 -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8"/>
  <sheetViews>
    <sheetView view="pageBreakPreview" zoomScaleSheetLayoutView="100" workbookViewId="0">
      <selection activeCell="A3" sqref="A3:K21"/>
    </sheetView>
  </sheetViews>
  <sheetFormatPr defaultRowHeight="20.100000000000001" customHeight="1" x14ac:dyDescent="0.15"/>
  <cols>
    <col min="1" max="1" width="6.875" style="45" customWidth="1"/>
    <col min="2" max="4" width="11.25" style="45" customWidth="1"/>
    <col min="5" max="5" width="8.125" style="45" customWidth="1"/>
    <col min="6" max="7" width="11.25" style="45" customWidth="1"/>
    <col min="8" max="8" width="8.125" style="45" customWidth="1"/>
    <col min="9" max="11" width="11.25" style="45" customWidth="1"/>
    <col min="12" max="12" width="9" style="45" customWidth="1"/>
    <col min="13" max="16384" width="9" style="45"/>
  </cols>
  <sheetData>
    <row r="1" spans="1:11" ht="22.5" customHeight="1" x14ac:dyDescent="0.15">
      <c r="A1" s="44" t="s">
        <v>42</v>
      </c>
    </row>
    <row r="2" spans="1:11" ht="22.5" customHeight="1" thickBot="1" x14ac:dyDescent="0.2">
      <c r="A2" s="46"/>
      <c r="B2" s="46"/>
      <c r="C2" s="46"/>
      <c r="D2" s="47">
        <v>28974094</v>
      </c>
      <c r="E2" s="46"/>
      <c r="F2" s="46"/>
      <c r="G2" s="46"/>
      <c r="H2" s="46"/>
      <c r="I2" s="46"/>
      <c r="J2" s="46"/>
      <c r="K2" s="48" t="s">
        <v>43</v>
      </c>
    </row>
    <row r="3" spans="1:11" ht="33.75" customHeight="1" x14ac:dyDescent="0.15">
      <c r="A3" s="49"/>
      <c r="B3" s="160" t="s">
        <v>44</v>
      </c>
      <c r="C3" s="160" t="s">
        <v>45</v>
      </c>
      <c r="D3" s="172" t="s">
        <v>46</v>
      </c>
      <c r="E3" s="50"/>
      <c r="F3" s="173" t="s">
        <v>47</v>
      </c>
      <c r="G3" s="172" t="s">
        <v>48</v>
      </c>
      <c r="H3" s="50"/>
      <c r="I3" s="173" t="s">
        <v>49</v>
      </c>
      <c r="J3" s="160" t="s">
        <v>50</v>
      </c>
      <c r="K3" s="162" t="s">
        <v>51</v>
      </c>
    </row>
    <row r="4" spans="1:11" ht="33.75" customHeight="1" thickBot="1" x14ac:dyDescent="0.2">
      <c r="A4" s="51" t="s">
        <v>52</v>
      </c>
      <c r="B4" s="161"/>
      <c r="C4" s="161"/>
      <c r="D4" s="161"/>
      <c r="E4" s="52" t="s">
        <v>53</v>
      </c>
      <c r="F4" s="174"/>
      <c r="G4" s="161"/>
      <c r="H4" s="52" t="s">
        <v>53</v>
      </c>
      <c r="I4" s="174"/>
      <c r="J4" s="161"/>
      <c r="K4" s="163"/>
    </row>
    <row r="5" spans="1:11" ht="33.75" hidden="1" customHeight="1" x14ac:dyDescent="0.15">
      <c r="A5" s="53">
        <v>20</v>
      </c>
      <c r="B5" s="54">
        <v>4498769</v>
      </c>
      <c r="C5" s="55">
        <v>21942589</v>
      </c>
      <c r="D5" s="55">
        <f t="shared" ref="D5:D15" si="0">B5+C5</f>
        <v>26441358</v>
      </c>
      <c r="E5" s="56">
        <f>D5/D2*100</f>
        <v>91.258618819970692</v>
      </c>
      <c r="F5" s="57" t="s">
        <v>54</v>
      </c>
      <c r="G5" s="58">
        <f>D5</f>
        <v>26441358</v>
      </c>
      <c r="H5" s="59" t="s">
        <v>54</v>
      </c>
      <c r="I5" s="60" t="s">
        <v>54</v>
      </c>
      <c r="J5" s="61" t="s">
        <v>54</v>
      </c>
      <c r="K5" s="59" t="s">
        <v>54</v>
      </c>
    </row>
    <row r="6" spans="1:11" ht="33.75" hidden="1" customHeight="1" x14ac:dyDescent="0.15">
      <c r="A6" s="62">
        <v>21</v>
      </c>
      <c r="B6" s="63">
        <v>3050068</v>
      </c>
      <c r="C6" s="64">
        <v>12191403</v>
      </c>
      <c r="D6" s="64">
        <f t="shared" si="0"/>
        <v>15241471</v>
      </c>
      <c r="E6" s="65">
        <f t="shared" ref="E6:E15" si="1">D6/D5*100</f>
        <v>57.642542414046957</v>
      </c>
      <c r="F6" s="66">
        <v>3265333</v>
      </c>
      <c r="G6" s="64">
        <f t="shared" ref="G6:G15" si="2">D6+F6</f>
        <v>18506804</v>
      </c>
      <c r="H6" s="65">
        <f t="shared" ref="H6:H15" si="3">G6/G5*100</f>
        <v>69.991881657515478</v>
      </c>
      <c r="I6" s="67">
        <v>2842954</v>
      </c>
      <c r="J6" s="64">
        <v>5535251</v>
      </c>
      <c r="K6" s="68">
        <f t="shared" ref="K6:K15" si="4">J6-I6</f>
        <v>2692297</v>
      </c>
    </row>
    <row r="7" spans="1:11" ht="33.75" hidden="1" customHeight="1" x14ac:dyDescent="0.15">
      <c r="A7" s="62">
        <v>22</v>
      </c>
      <c r="B7" s="63">
        <v>3541317</v>
      </c>
      <c r="C7" s="64">
        <v>10338644</v>
      </c>
      <c r="D7" s="64">
        <f t="shared" si="0"/>
        <v>13879961</v>
      </c>
      <c r="E7" s="65">
        <f t="shared" si="1"/>
        <v>91.06706957615836</v>
      </c>
      <c r="F7" s="66">
        <v>7446216</v>
      </c>
      <c r="G7" s="64">
        <f t="shared" si="2"/>
        <v>21326177</v>
      </c>
      <c r="H7" s="65">
        <f t="shared" si="3"/>
        <v>115.23425114352537</v>
      </c>
      <c r="I7" s="67">
        <v>7052153</v>
      </c>
      <c r="J7" s="64">
        <v>12237225</v>
      </c>
      <c r="K7" s="68">
        <f t="shared" si="4"/>
        <v>5185072</v>
      </c>
    </row>
    <row r="8" spans="1:11" ht="33.75" hidden="1" customHeight="1" x14ac:dyDescent="0.15">
      <c r="A8" s="62">
        <v>23</v>
      </c>
      <c r="B8" s="69">
        <v>3436785</v>
      </c>
      <c r="C8" s="70">
        <v>9495791</v>
      </c>
      <c r="D8" s="70">
        <f t="shared" si="0"/>
        <v>12932576</v>
      </c>
      <c r="E8" s="65">
        <f t="shared" si="1"/>
        <v>93.17444047573332</v>
      </c>
      <c r="F8" s="71">
        <v>7082241</v>
      </c>
      <c r="G8" s="64">
        <f t="shared" si="2"/>
        <v>20014817</v>
      </c>
      <c r="H8" s="65">
        <f t="shared" si="3"/>
        <v>93.850937277693987</v>
      </c>
      <c r="I8" s="67">
        <v>6727725</v>
      </c>
      <c r="J8" s="64">
        <v>12700251</v>
      </c>
      <c r="K8" s="68">
        <f t="shared" si="4"/>
        <v>5972526</v>
      </c>
    </row>
    <row r="9" spans="1:11" ht="33.75" hidden="1" customHeight="1" x14ac:dyDescent="0.15">
      <c r="A9" s="62">
        <v>24</v>
      </c>
      <c r="B9" s="64">
        <v>3606668</v>
      </c>
      <c r="C9" s="64">
        <v>10098629</v>
      </c>
      <c r="D9" s="64">
        <f t="shared" si="0"/>
        <v>13705297</v>
      </c>
      <c r="E9" s="65">
        <f t="shared" si="1"/>
        <v>105.97499678331678</v>
      </c>
      <c r="F9" s="66">
        <v>7784159</v>
      </c>
      <c r="G9" s="64">
        <f t="shared" si="2"/>
        <v>21489456</v>
      </c>
      <c r="H9" s="72">
        <f t="shared" si="3"/>
        <v>107.36773661233075</v>
      </c>
      <c r="I9" s="67">
        <v>7516421</v>
      </c>
      <c r="J9" s="64">
        <v>13020225</v>
      </c>
      <c r="K9" s="68">
        <f t="shared" si="4"/>
        <v>5503804</v>
      </c>
    </row>
    <row r="10" spans="1:11" ht="33.75" hidden="1" customHeight="1" x14ac:dyDescent="0.15">
      <c r="A10" s="62">
        <v>25</v>
      </c>
      <c r="B10" s="64">
        <v>3755027</v>
      </c>
      <c r="C10" s="64">
        <v>12155848</v>
      </c>
      <c r="D10" s="64">
        <f t="shared" si="0"/>
        <v>15910875</v>
      </c>
      <c r="E10" s="65">
        <f t="shared" si="1"/>
        <v>116.09288729751717</v>
      </c>
      <c r="F10" s="66">
        <v>9788949</v>
      </c>
      <c r="G10" s="64">
        <f t="shared" si="2"/>
        <v>25699824</v>
      </c>
      <c r="H10" s="72">
        <f t="shared" si="3"/>
        <v>119.59271560899447</v>
      </c>
      <c r="I10" s="67">
        <v>9511129</v>
      </c>
      <c r="J10" s="64">
        <v>15740308</v>
      </c>
      <c r="K10" s="68">
        <f t="shared" si="4"/>
        <v>6229179</v>
      </c>
    </row>
    <row r="11" spans="1:11" ht="33.75" hidden="1" customHeight="1" x14ac:dyDescent="0.15">
      <c r="A11" s="62">
        <v>26</v>
      </c>
      <c r="B11" s="64">
        <v>4140429</v>
      </c>
      <c r="C11" s="64">
        <v>13755118</v>
      </c>
      <c r="D11" s="64">
        <f t="shared" si="0"/>
        <v>17895547</v>
      </c>
      <c r="E11" s="65">
        <f t="shared" si="1"/>
        <v>112.47368230848397</v>
      </c>
      <c r="F11" s="66">
        <v>11354079</v>
      </c>
      <c r="G11" s="64">
        <f t="shared" si="2"/>
        <v>29249626</v>
      </c>
      <c r="H11" s="72">
        <f t="shared" si="3"/>
        <v>113.81255373577656</v>
      </c>
      <c r="I11" s="67">
        <v>10884027</v>
      </c>
      <c r="J11" s="64">
        <v>18995188</v>
      </c>
      <c r="K11" s="68">
        <f t="shared" si="4"/>
        <v>8111161</v>
      </c>
    </row>
    <row r="12" spans="1:11" ht="33.75" customHeight="1" x14ac:dyDescent="0.15">
      <c r="A12" s="73">
        <v>27</v>
      </c>
      <c r="B12" s="74">
        <v>3821697</v>
      </c>
      <c r="C12" s="74">
        <v>15132455</v>
      </c>
      <c r="D12" s="74">
        <f t="shared" si="0"/>
        <v>18954152</v>
      </c>
      <c r="E12" s="75">
        <f t="shared" si="1"/>
        <v>105.91546600950505</v>
      </c>
      <c r="F12" s="76">
        <v>9475237</v>
      </c>
      <c r="G12" s="74">
        <f t="shared" si="2"/>
        <v>28429389</v>
      </c>
      <c r="H12" s="77">
        <f t="shared" si="3"/>
        <v>97.195735083928938</v>
      </c>
      <c r="I12" s="78">
        <v>9422615</v>
      </c>
      <c r="J12" s="74">
        <v>17087908</v>
      </c>
      <c r="K12" s="79">
        <f t="shared" si="4"/>
        <v>7665293</v>
      </c>
    </row>
    <row r="13" spans="1:11" ht="33.75" customHeight="1" x14ac:dyDescent="0.15">
      <c r="A13" s="80">
        <v>28</v>
      </c>
      <c r="B13" s="70">
        <v>3217210</v>
      </c>
      <c r="C13" s="70">
        <v>17538579</v>
      </c>
      <c r="D13" s="70">
        <f t="shared" si="0"/>
        <v>20755789</v>
      </c>
      <c r="E13" s="81">
        <f t="shared" si="1"/>
        <v>109.50523663627895</v>
      </c>
      <c r="F13" s="71">
        <v>7827327</v>
      </c>
      <c r="G13" s="70">
        <f t="shared" si="2"/>
        <v>28583116</v>
      </c>
      <c r="H13" s="82">
        <f t="shared" si="3"/>
        <v>100.54073269038599</v>
      </c>
      <c r="I13" s="83">
        <v>7588895</v>
      </c>
      <c r="J13" s="70">
        <v>13937971</v>
      </c>
      <c r="K13" s="84">
        <f t="shared" si="4"/>
        <v>6349076</v>
      </c>
    </row>
    <row r="14" spans="1:11" ht="33.75" customHeight="1" x14ac:dyDescent="0.15">
      <c r="A14" s="62">
        <v>29</v>
      </c>
      <c r="B14" s="64">
        <v>3109253</v>
      </c>
      <c r="C14" s="64">
        <v>16994733</v>
      </c>
      <c r="D14" s="64">
        <f t="shared" si="0"/>
        <v>20103986</v>
      </c>
      <c r="E14" s="65">
        <f t="shared" si="1"/>
        <v>96.859656840797527</v>
      </c>
      <c r="F14" s="67">
        <v>7687792</v>
      </c>
      <c r="G14" s="64">
        <f t="shared" si="2"/>
        <v>27791778</v>
      </c>
      <c r="H14" s="72">
        <f t="shared" si="3"/>
        <v>97.231449503266205</v>
      </c>
      <c r="I14" s="67">
        <v>7379340</v>
      </c>
      <c r="J14" s="64">
        <v>14373310</v>
      </c>
      <c r="K14" s="68">
        <f t="shared" si="4"/>
        <v>6993970</v>
      </c>
    </row>
    <row r="15" spans="1:11" ht="33.75" customHeight="1" thickBot="1" x14ac:dyDescent="0.2">
      <c r="A15" s="85">
        <v>30</v>
      </c>
      <c r="B15" s="86">
        <v>3269228</v>
      </c>
      <c r="C15" s="86">
        <v>17968686</v>
      </c>
      <c r="D15" s="86">
        <f t="shared" si="0"/>
        <v>21237914</v>
      </c>
      <c r="E15" s="87">
        <f t="shared" si="1"/>
        <v>105.64031431378834</v>
      </c>
      <c r="F15" s="88">
        <v>8227832</v>
      </c>
      <c r="G15" s="86">
        <f t="shared" si="2"/>
        <v>29465746</v>
      </c>
      <c r="H15" s="89">
        <f t="shared" si="3"/>
        <v>106.02324903430072</v>
      </c>
      <c r="I15" s="90">
        <v>7914431</v>
      </c>
      <c r="J15" s="86">
        <v>16253189</v>
      </c>
      <c r="K15" s="91">
        <f t="shared" si="4"/>
        <v>8338758</v>
      </c>
    </row>
    <row r="16" spans="1:11" ht="20.100000000000001" customHeight="1" x14ac:dyDescent="0.15">
      <c r="A16" s="92" t="s">
        <v>55</v>
      </c>
      <c r="B16" s="93"/>
      <c r="C16" s="93"/>
      <c r="D16" s="93"/>
      <c r="E16" s="94"/>
      <c r="F16" s="93"/>
      <c r="G16" s="93"/>
      <c r="H16" s="94"/>
      <c r="I16" s="93"/>
      <c r="J16" s="93"/>
      <c r="K16" s="93"/>
    </row>
    <row r="17" spans="1:13" ht="20.100000000000001" customHeight="1" x14ac:dyDescent="0.15">
      <c r="A17" s="92" t="s">
        <v>56</v>
      </c>
      <c r="B17" s="93"/>
      <c r="C17" s="93"/>
      <c r="D17" s="93"/>
      <c r="E17" s="94"/>
      <c r="F17" s="93"/>
      <c r="G17" s="93"/>
      <c r="H17" s="94"/>
      <c r="I17" s="93"/>
      <c r="J17" s="93"/>
      <c r="K17" s="93"/>
    </row>
    <row r="18" spans="1:13" ht="20.100000000000001" customHeight="1" x14ac:dyDescent="0.15">
      <c r="A18" s="95" t="s">
        <v>57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</row>
    <row r="19" spans="1:13" ht="20.100000000000001" customHeight="1" x14ac:dyDescent="0.15">
      <c r="A19" s="95" t="s">
        <v>58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</row>
    <row r="20" spans="1:13" ht="20.100000000000001" customHeight="1" x14ac:dyDescent="0.15">
      <c r="A20" s="97" t="s">
        <v>59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</row>
    <row r="21" spans="1:13" ht="20.100000000000001" customHeight="1" x14ac:dyDescent="0.15">
      <c r="A21" s="97" t="s">
        <v>60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3" ht="22.5" customHeight="1" x14ac:dyDescent="0.15">
      <c r="A22" s="98"/>
      <c r="B22" s="96"/>
      <c r="C22" s="96"/>
      <c r="D22" s="96"/>
      <c r="E22" s="96"/>
      <c r="F22" s="96"/>
      <c r="G22" s="96"/>
      <c r="H22" s="96"/>
      <c r="I22" s="96"/>
      <c r="J22" s="96"/>
      <c r="K22" s="96"/>
    </row>
    <row r="23" spans="1:13" ht="22.5" customHeight="1" thickBot="1" x14ac:dyDescent="0.2">
      <c r="A23" s="98" t="s">
        <v>61</v>
      </c>
      <c r="B23" s="96"/>
      <c r="C23" s="96"/>
      <c r="D23" s="96"/>
      <c r="E23" s="96"/>
      <c r="F23" s="96"/>
      <c r="G23" s="96"/>
      <c r="H23" s="99"/>
      <c r="I23" s="99"/>
      <c r="J23" s="100"/>
      <c r="K23" s="101" t="s">
        <v>62</v>
      </c>
    </row>
    <row r="24" spans="1:13" ht="22.5" customHeight="1" x14ac:dyDescent="0.15">
      <c r="A24" s="102" t="s">
        <v>63</v>
      </c>
      <c r="B24" s="164" t="s">
        <v>64</v>
      </c>
      <c r="C24" s="166" t="s">
        <v>65</v>
      </c>
      <c r="D24" s="166" t="s">
        <v>66</v>
      </c>
      <c r="E24" s="168" t="s">
        <v>67</v>
      </c>
      <c r="F24" s="169"/>
      <c r="G24" s="103"/>
      <c r="H24" s="168" t="s">
        <v>68</v>
      </c>
      <c r="I24" s="168"/>
      <c r="J24" s="169" t="s">
        <v>69</v>
      </c>
      <c r="K24" s="170"/>
    </row>
    <row r="25" spans="1:13" ht="22.5" customHeight="1" thickBot="1" x14ac:dyDescent="0.2">
      <c r="A25" s="51" t="s">
        <v>52</v>
      </c>
      <c r="B25" s="165"/>
      <c r="C25" s="167"/>
      <c r="D25" s="167"/>
      <c r="E25" s="167"/>
      <c r="F25" s="167"/>
      <c r="G25" s="104" t="s">
        <v>70</v>
      </c>
      <c r="H25" s="167"/>
      <c r="I25" s="167"/>
      <c r="J25" s="165"/>
      <c r="K25" s="171"/>
    </row>
    <row r="26" spans="1:13" ht="30" hidden="1" customHeight="1" x14ac:dyDescent="0.15">
      <c r="A26" s="105">
        <v>18</v>
      </c>
      <c r="B26" s="106">
        <v>126</v>
      </c>
      <c r="C26" s="107">
        <v>503</v>
      </c>
      <c r="D26" s="107">
        <v>55</v>
      </c>
      <c r="E26" s="151">
        <f>SUM(B26:D26)</f>
        <v>684</v>
      </c>
      <c r="F26" s="151"/>
      <c r="G26" s="107"/>
      <c r="H26" s="108"/>
      <c r="I26" s="108"/>
      <c r="J26" s="152" t="s">
        <v>71</v>
      </c>
      <c r="K26" s="153"/>
    </row>
    <row r="27" spans="1:13" ht="30" hidden="1" customHeight="1" x14ac:dyDescent="0.15">
      <c r="A27" s="109">
        <v>19</v>
      </c>
      <c r="B27" s="110">
        <v>146</v>
      </c>
      <c r="C27" s="111">
        <v>606</v>
      </c>
      <c r="D27" s="111">
        <v>65</v>
      </c>
      <c r="E27" s="158">
        <f>SUM(B27:D27)</f>
        <v>817</v>
      </c>
      <c r="F27" s="158"/>
      <c r="G27" s="112">
        <f>E27-E26</f>
        <v>133</v>
      </c>
      <c r="H27" s="158">
        <v>1337</v>
      </c>
      <c r="I27" s="158"/>
      <c r="J27" s="154"/>
      <c r="K27" s="155"/>
    </row>
    <row r="28" spans="1:13" ht="22.5" customHeight="1" x14ac:dyDescent="0.15">
      <c r="A28" s="113">
        <v>21</v>
      </c>
      <c r="B28" s="114">
        <v>678</v>
      </c>
      <c r="C28" s="115">
        <v>2718</v>
      </c>
      <c r="D28" s="115">
        <v>54</v>
      </c>
      <c r="E28" s="159">
        <v>3450</v>
      </c>
      <c r="F28" s="159"/>
      <c r="G28" s="116">
        <v>2160</v>
      </c>
      <c r="H28" s="159">
        <v>2600</v>
      </c>
      <c r="I28" s="159"/>
      <c r="J28" s="154"/>
      <c r="K28" s="155"/>
      <c r="L28" s="105"/>
    </row>
    <row r="29" spans="1:13" ht="22.5" customHeight="1" x14ac:dyDescent="0.15">
      <c r="A29" s="117">
        <v>22</v>
      </c>
      <c r="B29" s="63">
        <v>115</v>
      </c>
      <c r="C29" s="64">
        <v>243</v>
      </c>
      <c r="D29" s="64">
        <v>66</v>
      </c>
      <c r="E29" s="149">
        <v>424</v>
      </c>
      <c r="F29" s="149"/>
      <c r="G29" s="118">
        <v>-3026</v>
      </c>
      <c r="H29" s="149">
        <v>1350</v>
      </c>
      <c r="I29" s="149"/>
      <c r="J29" s="154"/>
      <c r="K29" s="155"/>
      <c r="L29" s="105"/>
    </row>
    <row r="30" spans="1:13" ht="22.5" customHeight="1" x14ac:dyDescent="0.15">
      <c r="A30" s="117">
        <v>23</v>
      </c>
      <c r="B30" s="63">
        <v>152</v>
      </c>
      <c r="C30" s="64">
        <v>291</v>
      </c>
      <c r="D30" s="64">
        <v>60</v>
      </c>
      <c r="E30" s="149">
        <v>504</v>
      </c>
      <c r="F30" s="149"/>
      <c r="G30" s="118">
        <v>80</v>
      </c>
      <c r="H30" s="149">
        <v>700</v>
      </c>
      <c r="I30" s="149"/>
      <c r="J30" s="154"/>
      <c r="K30" s="155"/>
      <c r="L30" s="105"/>
    </row>
    <row r="31" spans="1:13" ht="22.5" customHeight="1" x14ac:dyDescent="0.15">
      <c r="A31" s="117">
        <v>24</v>
      </c>
      <c r="B31" s="63">
        <v>142</v>
      </c>
      <c r="C31" s="64">
        <v>301</v>
      </c>
      <c r="D31" s="64">
        <v>39</v>
      </c>
      <c r="E31" s="149">
        <v>482</v>
      </c>
      <c r="F31" s="149"/>
      <c r="G31" s="118">
        <v>-22</v>
      </c>
      <c r="H31" s="149">
        <v>635</v>
      </c>
      <c r="I31" s="149"/>
      <c r="J31" s="154"/>
      <c r="K31" s="155"/>
      <c r="L31" s="105"/>
      <c r="M31" s="45" t="s">
        <v>72</v>
      </c>
    </row>
    <row r="32" spans="1:13" ht="22.5" customHeight="1" x14ac:dyDescent="0.15">
      <c r="A32" s="117">
        <v>25</v>
      </c>
      <c r="B32" s="63">
        <v>124</v>
      </c>
      <c r="C32" s="64">
        <v>332</v>
      </c>
      <c r="D32" s="64">
        <v>46</v>
      </c>
      <c r="E32" s="149">
        <v>503</v>
      </c>
      <c r="F32" s="149"/>
      <c r="G32" s="118">
        <v>21</v>
      </c>
      <c r="H32" s="149">
        <v>657</v>
      </c>
      <c r="I32" s="149"/>
      <c r="J32" s="154"/>
      <c r="K32" s="155"/>
      <c r="L32" s="105"/>
    </row>
    <row r="33" spans="1:12" ht="22.5" customHeight="1" x14ac:dyDescent="0.15">
      <c r="A33" s="117">
        <v>26</v>
      </c>
      <c r="B33" s="63">
        <v>112</v>
      </c>
      <c r="C33" s="64">
        <v>221</v>
      </c>
      <c r="D33" s="64">
        <v>52</v>
      </c>
      <c r="E33" s="149">
        <v>385</v>
      </c>
      <c r="F33" s="149"/>
      <c r="G33" s="118">
        <v>-118</v>
      </c>
      <c r="H33" s="149">
        <v>911</v>
      </c>
      <c r="I33" s="149"/>
      <c r="J33" s="154"/>
      <c r="K33" s="155"/>
      <c r="L33" s="105"/>
    </row>
    <row r="34" spans="1:12" ht="22.5" customHeight="1" x14ac:dyDescent="0.15">
      <c r="A34" s="117">
        <v>27</v>
      </c>
      <c r="B34" s="63">
        <v>165</v>
      </c>
      <c r="C34" s="64">
        <v>457</v>
      </c>
      <c r="D34" s="64">
        <v>35</v>
      </c>
      <c r="E34" s="149">
        <v>657</v>
      </c>
      <c r="F34" s="149"/>
      <c r="G34" s="118">
        <v>272</v>
      </c>
      <c r="H34" s="149">
        <v>650</v>
      </c>
      <c r="I34" s="149"/>
      <c r="J34" s="154"/>
      <c r="K34" s="155"/>
      <c r="L34" s="105"/>
    </row>
    <row r="35" spans="1:12" ht="22.5" customHeight="1" x14ac:dyDescent="0.15">
      <c r="A35" s="117">
        <v>28</v>
      </c>
      <c r="B35" s="63">
        <v>101</v>
      </c>
      <c r="C35" s="64">
        <v>460</v>
      </c>
      <c r="D35" s="64">
        <v>61</v>
      </c>
      <c r="E35" s="149">
        <v>622</v>
      </c>
      <c r="F35" s="149"/>
      <c r="G35" s="118">
        <v>-35</v>
      </c>
      <c r="H35" s="149">
        <v>911</v>
      </c>
      <c r="I35" s="149"/>
      <c r="J35" s="154"/>
      <c r="K35" s="155"/>
      <c r="L35" s="105"/>
    </row>
    <row r="36" spans="1:12" ht="22.5" customHeight="1" x14ac:dyDescent="0.15">
      <c r="A36" s="119">
        <v>29</v>
      </c>
      <c r="B36" s="120">
        <v>85</v>
      </c>
      <c r="C36" s="121">
        <v>741</v>
      </c>
      <c r="D36" s="121">
        <v>34</v>
      </c>
      <c r="E36" s="150">
        <f>SUM(B36:D36)</f>
        <v>860</v>
      </c>
      <c r="F36" s="150"/>
      <c r="G36" s="122">
        <f>E36-E35</f>
        <v>238</v>
      </c>
      <c r="H36" s="150">
        <v>900</v>
      </c>
      <c r="I36" s="150"/>
      <c r="J36" s="154"/>
      <c r="K36" s="155"/>
      <c r="L36" s="105"/>
    </row>
    <row r="37" spans="1:12" ht="22.5" customHeight="1" thickBot="1" x14ac:dyDescent="0.2">
      <c r="A37" s="123">
        <v>30</v>
      </c>
      <c r="B37" s="124"/>
      <c r="C37" s="86"/>
      <c r="D37" s="86"/>
      <c r="E37" s="148">
        <f>SUM(B37:D37)</f>
        <v>0</v>
      </c>
      <c r="F37" s="148"/>
      <c r="G37" s="125">
        <f>E37-E36</f>
        <v>-860</v>
      </c>
      <c r="H37" s="148"/>
      <c r="I37" s="148"/>
      <c r="J37" s="156"/>
      <c r="K37" s="157"/>
      <c r="L37" s="105"/>
    </row>
    <row r="38" spans="1:12" ht="20.100000000000001" customHeight="1" x14ac:dyDescent="0.15">
      <c r="A38" s="95" t="s">
        <v>73</v>
      </c>
    </row>
  </sheetData>
  <mergeCells count="38">
    <mergeCell ref="J3:J4"/>
    <mergeCell ref="K3:K4"/>
    <mergeCell ref="B24:B25"/>
    <mergeCell ref="C24:C25"/>
    <mergeCell ref="D24:D25"/>
    <mergeCell ref="E24:F25"/>
    <mergeCell ref="H24:I25"/>
    <mergeCell ref="J24:K25"/>
    <mergeCell ref="B3:B4"/>
    <mergeCell ref="C3:C4"/>
    <mergeCell ref="D3:D4"/>
    <mergeCell ref="F3:F4"/>
    <mergeCell ref="G3:G4"/>
    <mergeCell ref="I3:I4"/>
    <mergeCell ref="E26:F26"/>
    <mergeCell ref="J26:K37"/>
    <mergeCell ref="E27:F27"/>
    <mergeCell ref="H27:I27"/>
    <mergeCell ref="E28:F28"/>
    <mergeCell ref="H28:I28"/>
    <mergeCell ref="E29:F29"/>
    <mergeCell ref="H29:I29"/>
    <mergeCell ref="E30:F30"/>
    <mergeCell ref="H30:I30"/>
    <mergeCell ref="E31:F31"/>
    <mergeCell ref="H31:I31"/>
    <mergeCell ref="E32:F32"/>
    <mergeCell ref="H32:I32"/>
    <mergeCell ref="E33:F33"/>
    <mergeCell ref="H33:I33"/>
    <mergeCell ref="E37:F37"/>
    <mergeCell ref="H37:I37"/>
    <mergeCell ref="E34:F34"/>
    <mergeCell ref="H34:I34"/>
    <mergeCell ref="E35:F35"/>
    <mergeCell ref="H35:I35"/>
    <mergeCell ref="E36:F36"/>
    <mergeCell ref="H36:I36"/>
  </mergeCells>
  <phoneticPr fontId="3"/>
  <pageMargins left="0.59055118110236227" right="0.39370078740157483" top="0.59055118110236227" bottom="0.59055118110236227" header="0.19685039370078741" footer="0.39370078740157483"/>
  <pageSetup paperSize="9" scale="83" orientation="portrait" r:id="rId1"/>
  <headerFooter scaleWithDoc="0" alignWithMargins="0">
    <oddHeader>&amp;C&amp;"ＭＳ 明朝,標準"&amp;8平成30年度 秋田県税務統計書</oddHeader>
    <oddFooter>&amp;C&amp;"ＭＳ 明朝,標準"&amp;9- 100 -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8"/>
  <sheetViews>
    <sheetView view="pageBreakPreview" zoomScaleNormal="110" zoomScaleSheetLayoutView="100" workbookViewId="0">
      <pane xSplit="3" topLeftCell="D1" activePane="topRight" state="frozen"/>
      <selection pane="topRight" activeCell="C53" sqref="C53"/>
    </sheetView>
  </sheetViews>
  <sheetFormatPr defaultRowHeight="20.100000000000001" customHeight="1" x14ac:dyDescent="0.15"/>
  <cols>
    <col min="1" max="1" width="2.25" style="2" customWidth="1"/>
    <col min="2" max="2" width="0.75" style="2" customWidth="1"/>
    <col min="3" max="3" width="14.75" style="1" customWidth="1"/>
    <col min="4" max="12" width="10.625" style="1" customWidth="1"/>
    <col min="13" max="16384" width="9" style="1"/>
  </cols>
  <sheetData>
    <row r="1" spans="1:12" ht="20.100000000000001" customHeight="1" x14ac:dyDescent="0.15">
      <c r="A1" s="10" t="s">
        <v>27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20.100000000000001" customHeight="1" x14ac:dyDescent="0.15">
      <c r="F2" s="27"/>
      <c r="G2" s="28"/>
      <c r="H2" s="28"/>
      <c r="I2" s="34"/>
      <c r="J2" s="34"/>
      <c r="K2" s="34"/>
      <c r="L2" s="26" t="s">
        <v>12</v>
      </c>
    </row>
    <row r="3" spans="1:12" ht="20.100000000000001" customHeight="1" x14ac:dyDescent="0.15">
      <c r="A3" s="7"/>
      <c r="B3" s="181" t="s">
        <v>11</v>
      </c>
      <c r="C3" s="182"/>
      <c r="D3" s="183" t="s">
        <v>5</v>
      </c>
      <c r="E3" s="183" t="s">
        <v>4</v>
      </c>
      <c r="F3" s="183" t="s">
        <v>3</v>
      </c>
      <c r="G3" s="183" t="s">
        <v>2</v>
      </c>
      <c r="H3" s="183" t="s">
        <v>1</v>
      </c>
      <c r="I3" s="183" t="s">
        <v>24</v>
      </c>
      <c r="J3" s="183" t="s">
        <v>26</v>
      </c>
      <c r="K3" s="183" t="s">
        <v>29</v>
      </c>
      <c r="L3" s="183" t="s">
        <v>25</v>
      </c>
    </row>
    <row r="4" spans="1:12" ht="20.100000000000001" customHeight="1" x14ac:dyDescent="0.15">
      <c r="A4" s="185" t="s">
        <v>10</v>
      </c>
      <c r="B4" s="186"/>
      <c r="C4" s="187"/>
      <c r="D4" s="184"/>
      <c r="E4" s="184"/>
      <c r="F4" s="184"/>
      <c r="G4" s="184"/>
      <c r="H4" s="184"/>
      <c r="I4" s="184"/>
      <c r="J4" s="184"/>
      <c r="K4" s="184"/>
      <c r="L4" s="184"/>
    </row>
    <row r="5" spans="1:12" s="2" customFormat="1" ht="20.100000000000001" customHeight="1" x14ac:dyDescent="0.15">
      <c r="A5" s="5"/>
      <c r="B5" s="3"/>
      <c r="C5" s="3"/>
      <c r="D5" s="6" t="s">
        <v>0</v>
      </c>
      <c r="E5" s="6" t="s">
        <v>0</v>
      </c>
      <c r="F5" s="6" t="s">
        <v>0</v>
      </c>
      <c r="G5" s="6" t="s">
        <v>0</v>
      </c>
      <c r="H5" s="6" t="s">
        <v>0</v>
      </c>
      <c r="I5" s="6" t="s">
        <v>0</v>
      </c>
      <c r="J5" s="6" t="s">
        <v>0</v>
      </c>
      <c r="K5" s="6" t="s">
        <v>0</v>
      </c>
      <c r="L5" s="6" t="s">
        <v>0</v>
      </c>
    </row>
    <row r="6" spans="1:12" s="2" customFormat="1" ht="20.100000000000001" customHeight="1" x14ac:dyDescent="0.15">
      <c r="A6" s="178" t="s">
        <v>6</v>
      </c>
      <c r="B6" s="179"/>
      <c r="C6" s="180"/>
      <c r="D6" s="14"/>
      <c r="E6" s="14"/>
      <c r="F6" s="14"/>
      <c r="G6" s="14"/>
      <c r="H6" s="14"/>
      <c r="I6" s="14"/>
      <c r="J6" s="14"/>
      <c r="K6" s="14"/>
      <c r="L6" s="14"/>
    </row>
    <row r="7" spans="1:12" s="2" customFormat="1" ht="20.100000000000001" customHeight="1" x14ac:dyDescent="0.15">
      <c r="A7" s="175" t="s">
        <v>9</v>
      </c>
      <c r="B7" s="176"/>
      <c r="C7" s="177"/>
      <c r="D7" s="11">
        <v>358056</v>
      </c>
      <c r="E7" s="11">
        <v>389750</v>
      </c>
      <c r="F7" s="12">
        <v>376124</v>
      </c>
      <c r="G7" s="13">
        <v>374663</v>
      </c>
      <c r="H7" s="12">
        <v>377385</v>
      </c>
      <c r="I7" s="12">
        <v>382589</v>
      </c>
      <c r="J7" s="12">
        <v>374040</v>
      </c>
      <c r="K7" s="12">
        <v>374040</v>
      </c>
      <c r="L7" s="12">
        <f>D7+E7+F7+G7+H7+I7+K7+J7</f>
        <v>3006647</v>
      </c>
    </row>
    <row r="8" spans="1:12" s="2" customFormat="1" ht="20.100000000000001" customHeight="1" x14ac:dyDescent="0.15">
      <c r="A8" s="188" t="s">
        <v>7</v>
      </c>
      <c r="B8" s="189"/>
      <c r="C8" s="190"/>
      <c r="D8" s="15"/>
      <c r="E8" s="15"/>
      <c r="F8" s="14"/>
      <c r="G8" s="15"/>
      <c r="H8" s="14"/>
      <c r="I8" s="14"/>
      <c r="J8" s="14"/>
      <c r="K8" s="14"/>
      <c r="L8" s="14"/>
    </row>
    <row r="9" spans="1:12" s="2" customFormat="1" ht="20.100000000000001" customHeight="1" x14ac:dyDescent="0.15">
      <c r="A9" s="175" t="s">
        <v>9</v>
      </c>
      <c r="B9" s="176"/>
      <c r="C9" s="177"/>
      <c r="D9" s="11">
        <v>17448</v>
      </c>
      <c r="E9" s="11">
        <v>80214</v>
      </c>
      <c r="F9" s="12">
        <v>86804</v>
      </c>
      <c r="G9" s="11">
        <v>85865</v>
      </c>
      <c r="H9" s="12">
        <v>86151</v>
      </c>
      <c r="I9" s="12">
        <v>86454</v>
      </c>
      <c r="J9" s="12">
        <v>85828</v>
      </c>
      <c r="K9" s="12">
        <v>84872</v>
      </c>
      <c r="L9" s="12">
        <f>D9+E9+F9+G9+H9+I9+K9+J9</f>
        <v>613636</v>
      </c>
    </row>
    <row r="10" spans="1:12" s="2" customFormat="1" ht="20.100000000000001" customHeight="1" x14ac:dyDescent="0.15">
      <c r="A10" s="16"/>
      <c r="B10" s="8"/>
      <c r="C10" s="17"/>
      <c r="D10" s="14"/>
      <c r="E10" s="14"/>
      <c r="F10" s="14"/>
      <c r="G10" s="14"/>
      <c r="H10" s="14"/>
      <c r="I10" s="14"/>
      <c r="J10" s="14"/>
      <c r="K10" s="14"/>
      <c r="L10" s="14"/>
    </row>
    <row r="11" spans="1:12" s="2" customFormat="1" ht="20.100000000000001" customHeight="1" x14ac:dyDescent="0.15">
      <c r="A11" s="18"/>
      <c r="B11" s="19"/>
      <c r="C11" s="20" t="s">
        <v>8</v>
      </c>
      <c r="D11" s="21">
        <f t="shared" ref="D11:L11" si="0">D7+D9</f>
        <v>375504</v>
      </c>
      <c r="E11" s="21">
        <f t="shared" si="0"/>
        <v>469964</v>
      </c>
      <c r="F11" s="21">
        <f t="shared" si="0"/>
        <v>462928</v>
      </c>
      <c r="G11" s="21">
        <f t="shared" si="0"/>
        <v>460528</v>
      </c>
      <c r="H11" s="21">
        <f t="shared" si="0"/>
        <v>463536</v>
      </c>
      <c r="I11" s="21">
        <f t="shared" si="0"/>
        <v>469043</v>
      </c>
      <c r="J11" s="21">
        <f t="shared" si="0"/>
        <v>459868</v>
      </c>
      <c r="K11" s="21">
        <f t="shared" si="0"/>
        <v>458912</v>
      </c>
      <c r="L11" s="21">
        <f t="shared" si="0"/>
        <v>3620283</v>
      </c>
    </row>
    <row r="12" spans="1:12" s="2" customFormat="1" ht="15" customHeight="1" x14ac:dyDescent="0.15">
      <c r="A12" s="3" t="s">
        <v>15</v>
      </c>
      <c r="B12" s="22"/>
      <c r="C12" s="23"/>
      <c r="D12" s="24"/>
      <c r="E12" s="24"/>
      <c r="F12" s="24"/>
      <c r="G12" s="24"/>
      <c r="H12" s="24"/>
      <c r="I12" s="24"/>
      <c r="J12" s="24"/>
      <c r="K12" s="24"/>
      <c r="L12" s="24"/>
    </row>
    <row r="13" spans="1:12" ht="15" customHeight="1" x14ac:dyDescent="0.15">
      <c r="A13" s="3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2" ht="15" customHeight="1" x14ac:dyDescent="0.15">
      <c r="A14" s="3" t="s">
        <v>17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2" ht="15" customHeight="1" x14ac:dyDescent="0.15">
      <c r="A15" s="3" t="s">
        <v>20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2" ht="15" customHeight="1" x14ac:dyDescent="0.15">
      <c r="A16" s="33" t="s">
        <v>21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2" ht="15" customHeight="1" x14ac:dyDescent="0.15">
      <c r="A17" s="3" t="s">
        <v>22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15" customHeight="1" x14ac:dyDescent="0.15">
      <c r="A18" s="3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5" customHeight="1" x14ac:dyDescent="0.15">
      <c r="A19" s="3" t="s">
        <v>18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ht="15" customHeight="1" x14ac:dyDescent="0.15">
      <c r="A20" s="3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2" spans="1:12" s="2" customFormat="1" ht="20.100000000000001" customHeight="1" x14ac:dyDescent="0.15">
      <c r="C22" s="1"/>
      <c r="D22" s="1"/>
      <c r="E22" s="1"/>
      <c r="F22" s="1"/>
      <c r="G22" s="1"/>
      <c r="H22" s="1"/>
      <c r="I22" s="1"/>
      <c r="J22" s="1"/>
      <c r="K22" s="1"/>
    </row>
    <row r="30" spans="1:12" s="9" customFormat="1" ht="20.100000000000001" customHeight="1" x14ac:dyDescent="0.1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</row>
    <row r="34" spans="1:13" ht="20.100000000000001" customHeight="1" x14ac:dyDescent="0.15">
      <c r="A34" s="1"/>
      <c r="B34" s="1"/>
    </row>
    <row r="35" spans="1:13" ht="20.100000000000001" customHeight="1" x14ac:dyDescent="0.15">
      <c r="A35" s="1"/>
      <c r="B35" s="1"/>
    </row>
    <row r="36" spans="1:13" ht="20.100000000000001" customHeight="1" x14ac:dyDescent="0.15">
      <c r="A36" s="191" t="s">
        <v>13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</row>
    <row r="37" spans="1:13" ht="20.100000000000001" customHeight="1" x14ac:dyDescent="0.15">
      <c r="A37" s="192" t="s">
        <v>14</v>
      </c>
      <c r="B37" s="192"/>
      <c r="C37" s="192"/>
      <c r="D37" s="192"/>
      <c r="E37" s="192"/>
      <c r="F37" s="192"/>
      <c r="G37" s="192"/>
      <c r="H37" s="192"/>
      <c r="I37" s="192"/>
      <c r="J37" s="192"/>
      <c r="K37" s="192"/>
      <c r="L37" s="192"/>
      <c r="M37" s="192"/>
    </row>
    <row r="38" spans="1:13" ht="20.100000000000001" customHeight="1" x14ac:dyDescent="0.15">
      <c r="A38" s="193" t="s">
        <v>28</v>
      </c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  <c r="M38" s="192"/>
    </row>
  </sheetData>
  <mergeCells count="18">
    <mergeCell ref="A8:C8"/>
    <mergeCell ref="A9:C9"/>
    <mergeCell ref="A36:M36"/>
    <mergeCell ref="A37:M37"/>
    <mergeCell ref="A38:M38"/>
    <mergeCell ref="F3:F4"/>
    <mergeCell ref="I3:I4"/>
    <mergeCell ref="J3:J4"/>
    <mergeCell ref="K3:K4"/>
    <mergeCell ref="L3:L4"/>
    <mergeCell ref="G3:G4"/>
    <mergeCell ref="H3:H4"/>
    <mergeCell ref="A7:C7"/>
    <mergeCell ref="A6:C6"/>
    <mergeCell ref="B3:C3"/>
    <mergeCell ref="D3:D4"/>
    <mergeCell ref="E3:E4"/>
    <mergeCell ref="A4:C4"/>
  </mergeCells>
  <phoneticPr fontId="3"/>
  <pageMargins left="0.39370078740157483" right="0.59055118110236227" top="0.59055118110236227" bottom="0.59055118110236227" header="0" footer="0.39370078740157483"/>
  <pageSetup paperSize="9" scale="83" orientation="portrait" r:id="rId1"/>
  <headerFooter scaleWithDoc="0" alignWithMargins="0">
    <oddHeader xml:space="preserve">&amp;C&amp;"ＭＳ 明朝,標準"&amp;8平成27年度 秋田県税務統計書&amp;9 </oddHeader>
    <oddFooter>&amp;C&amp;"ＭＳ 明朝,標準"&amp;9- &amp;P+115 -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R2</vt:lpstr>
      <vt:lpstr>Sheet1</vt:lpstr>
      <vt:lpstr>27税務統計書　参考森づくり税 (2)</vt:lpstr>
      <vt:lpstr>'27税務統計書　参考森づくり税 (2)'!Print_Area</vt:lpstr>
      <vt:lpstr>'R2'!Print_Area</vt:lpstr>
      <vt:lpstr>Sheet1!Print_Area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田口　剣</cp:lastModifiedBy>
  <cp:lastPrinted>2021-11-26T05:10:24Z</cp:lastPrinted>
  <dcterms:created xsi:type="dcterms:W3CDTF">1997-07-29T04:51:57Z</dcterms:created>
  <dcterms:modified xsi:type="dcterms:W3CDTF">2021-11-26T05:10:42Z</dcterms:modified>
</cp:coreProperties>
</file>