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修正用）R2税務統計書\"/>
    </mc:Choice>
  </mc:AlternateContent>
  <xr:revisionPtr revIDLastSave="0" documentId="13_ncr:1_{A8065C95-E4E5-4A7A-8F67-5BCE15DA2076}" xr6:coauthVersionLast="47" xr6:coauthVersionMax="47" xr10:uidLastSave="{00000000-0000-0000-0000-000000000000}"/>
  <bookViews>
    <workbookView xWindow="13635" yWindow="4245" windowWidth="21600" windowHeight="11385" xr2:uid="{00000000-000D-0000-FFFF-FFFF00000000}"/>
  </bookViews>
  <sheets>
    <sheet name="自動車税に係る課税台数等の推移" sheetId="4" r:id="rId1"/>
    <sheet name="印刷不要" sheetId="1" state="hidden" r:id="rId2"/>
  </sheets>
  <definedNames>
    <definedName name="_xlnm.Print_Area" localSheetId="1">印刷不要!$A$1:$O$48</definedName>
    <definedName name="_xlnm.Print_Area" localSheetId="0">自動車税に係る課税台数等の推移!$A$1:$N$33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 i="4" l="1"/>
  <c r="M9" i="4"/>
  <c r="N26" i="4"/>
  <c r="L26" i="4"/>
  <c r="J26" i="4"/>
  <c r="H26" i="4"/>
  <c r="N25" i="4"/>
  <c r="L25" i="4"/>
  <c r="J25" i="4"/>
  <c r="H25" i="4"/>
  <c r="N24" i="4"/>
  <c r="L24" i="4"/>
  <c r="J24" i="4"/>
  <c r="H24" i="4"/>
  <c r="I21" i="1" l="1"/>
  <c r="P20" i="1"/>
  <c r="N20" i="1"/>
  <c r="M20" i="1"/>
  <c r="M21" i="1" s="1"/>
  <c r="K20" i="1"/>
  <c r="L20" i="1" s="1"/>
  <c r="J20" i="1"/>
  <c r="I20" i="1"/>
  <c r="G20" i="1"/>
  <c r="H20" i="1" s="1"/>
  <c r="F20" i="1"/>
  <c r="E20" i="1"/>
  <c r="E21" i="1" s="1"/>
  <c r="N19" i="1"/>
  <c r="L19" i="1"/>
  <c r="J19" i="1"/>
  <c r="H19" i="1"/>
  <c r="F19" i="1"/>
  <c r="N18" i="1"/>
  <c r="L18" i="1"/>
  <c r="J18" i="1"/>
  <c r="H18" i="1"/>
  <c r="F18" i="1"/>
  <c r="M16" i="1"/>
  <c r="E16" i="1"/>
  <c r="P15" i="1"/>
  <c r="M15" i="1"/>
  <c r="N15" i="1" s="1"/>
  <c r="L15" i="1"/>
  <c r="K15" i="1"/>
  <c r="K16" i="1" s="1"/>
  <c r="I15" i="1"/>
  <c r="I16" i="1" s="1"/>
  <c r="H15" i="1"/>
  <c r="G15" i="1"/>
  <c r="E15" i="1"/>
  <c r="F15" i="1" s="1"/>
  <c r="N14" i="1"/>
  <c r="L14" i="1"/>
  <c r="J14" i="1"/>
  <c r="H14" i="1"/>
  <c r="F14" i="1"/>
  <c r="N13" i="1"/>
  <c r="L13" i="1"/>
  <c r="J13" i="1"/>
  <c r="H13" i="1"/>
  <c r="F13" i="1"/>
  <c r="I11" i="1"/>
  <c r="P10" i="1"/>
  <c r="N10" i="1"/>
  <c r="M10" i="1"/>
  <c r="M11" i="1" s="1"/>
  <c r="K10" i="1"/>
  <c r="L10" i="1" s="1"/>
  <c r="J10" i="1"/>
  <c r="I10" i="1"/>
  <c r="G10" i="1"/>
  <c r="H10" i="1" s="1"/>
  <c r="F10" i="1"/>
  <c r="E10" i="1"/>
  <c r="E11" i="1" s="1"/>
  <c r="N9" i="1"/>
  <c r="L9" i="1"/>
  <c r="J9" i="1"/>
  <c r="H9" i="1"/>
  <c r="F9" i="1"/>
  <c r="N8" i="1"/>
  <c r="L8" i="1"/>
  <c r="J8" i="1"/>
  <c r="H8" i="1"/>
  <c r="F8" i="1"/>
  <c r="M13" i="4"/>
  <c r="N13" i="4" s="1"/>
  <c r="L13" i="4"/>
  <c r="J13" i="4"/>
  <c r="H13" i="4"/>
  <c r="N12" i="4"/>
  <c r="L12" i="4"/>
  <c r="J12" i="4"/>
  <c r="H12" i="4"/>
  <c r="N11" i="4"/>
  <c r="L11" i="4"/>
  <c r="J11" i="4"/>
  <c r="H11" i="4"/>
  <c r="L8" i="4"/>
  <c r="J8" i="4"/>
  <c r="H8" i="4"/>
  <c r="N7" i="4"/>
  <c r="L7" i="4"/>
  <c r="J7" i="4"/>
  <c r="H7" i="4"/>
  <c r="N6" i="4"/>
  <c r="L6" i="4"/>
  <c r="J6" i="4"/>
  <c r="H6" i="4"/>
  <c r="G11" i="1" l="1"/>
  <c r="G21" i="1"/>
  <c r="K11" i="1"/>
  <c r="G16" i="1"/>
  <c r="K21" i="1"/>
  <c r="J15" i="1"/>
  <c r="M14" i="4"/>
  <c r="N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11" authorId="0" shapeId="0" xr:uid="{00000000-0006-0000-0000-000001000000}">
      <text>
        <r>
          <rPr>
            <b/>
            <sz val="9"/>
            <color indexed="81"/>
            <rFont val="ＭＳ Ｐゴシック"/>
            <family val="3"/>
            <charset val="128"/>
          </rPr>
          <t>課税状況調表４７（新車）の課税台数と合致。</t>
        </r>
      </text>
    </comment>
  </commentList>
</comments>
</file>

<file path=xl/sharedStrings.xml><?xml version="1.0" encoding="utf-8"?>
<sst xmlns="http://schemas.openxmlformats.org/spreadsheetml/2006/main" count="155" uniqueCount="62">
  <si>
    <t>２２年度</t>
    <rPh sb="2" eb="4">
      <t>ネンド</t>
    </rPh>
    <phoneticPr fontId="2"/>
  </si>
  <si>
    <t>２４年度</t>
    <rPh sb="2" eb="4">
      <t>ネンド</t>
    </rPh>
    <phoneticPr fontId="2"/>
  </si>
  <si>
    <t>　　　　　改正内容は、　　頁「平成８年度以降の県税の税率等の推移に掲載。</t>
    <rPh sb="5" eb="7">
      <t>カイセイ</t>
    </rPh>
    <rPh sb="7" eb="9">
      <t>ナイヨウ</t>
    </rPh>
    <rPh sb="13" eb="14">
      <t>ペイジ</t>
    </rPh>
    <rPh sb="15" eb="17">
      <t>ヘイセイ</t>
    </rPh>
    <rPh sb="18" eb="20">
      <t>ネンド</t>
    </rPh>
    <rPh sb="20" eb="22">
      <t>イコウ</t>
    </rPh>
    <rPh sb="23" eb="25">
      <t>ケンゼイ</t>
    </rPh>
    <rPh sb="26" eb="28">
      <t>ゼイリツ</t>
    </rPh>
    <rPh sb="28" eb="29">
      <t>トウ</t>
    </rPh>
    <rPh sb="30" eb="32">
      <t>スイイ</t>
    </rPh>
    <rPh sb="33" eb="35">
      <t>ケイサイ</t>
    </rPh>
    <phoneticPr fontId="2"/>
  </si>
  <si>
    <t>対前年
増　減</t>
    <rPh sb="0" eb="1">
      <t>タイ</t>
    </rPh>
    <rPh sb="1" eb="3">
      <t>ゼンネン</t>
    </rPh>
    <rPh sb="4" eb="5">
      <t>ゾウ</t>
    </rPh>
    <rPh sb="6" eb="7">
      <t>ゲン</t>
    </rPh>
    <phoneticPr fontId="2"/>
  </si>
  <si>
    <t>課税台数</t>
    <rPh sb="0" eb="2">
      <t>カゼイ</t>
    </rPh>
    <rPh sb="2" eb="4">
      <t>ダイスウ</t>
    </rPh>
    <phoneticPr fontId="2"/>
  </si>
  <si>
    <t>１９年度</t>
    <rPh sb="2" eb="4">
      <t>ネンド</t>
    </rPh>
    <phoneticPr fontId="2"/>
  </si>
  <si>
    <t>定める排ガスと燃費の基準をクリアした自動車に対して自動車取得税と自動車重量税を優遇する措置。</t>
    <rPh sb="0" eb="1">
      <t>サダ</t>
    </rPh>
    <rPh sb="3" eb="4">
      <t>ハイ</t>
    </rPh>
    <rPh sb="7" eb="9">
      <t>ネンピ</t>
    </rPh>
    <rPh sb="10" eb="12">
      <t>キジュン</t>
    </rPh>
    <rPh sb="18" eb="21">
      <t>ジドウシャ</t>
    </rPh>
    <rPh sb="22" eb="23">
      <t>タイ</t>
    </rPh>
    <rPh sb="25" eb="28">
      <t>ジドウシャ</t>
    </rPh>
    <rPh sb="28" eb="31">
      <t>シュトクゼイ</t>
    </rPh>
    <rPh sb="32" eb="35">
      <t>ジドウシャ</t>
    </rPh>
    <rPh sb="35" eb="38">
      <t>ジュウリョウゼイ</t>
    </rPh>
    <rPh sb="39" eb="41">
      <t>ユウグウ</t>
    </rPh>
    <rPh sb="43" eb="45">
      <t>ソチ</t>
    </rPh>
    <phoneticPr fontId="2"/>
  </si>
  <si>
    <t>２３年度</t>
    <rPh sb="2" eb="4">
      <t>ネンド</t>
    </rPh>
    <phoneticPr fontId="2"/>
  </si>
  <si>
    <t>２１年度</t>
    <rPh sb="2" eb="4">
      <t>ネンド</t>
    </rPh>
    <phoneticPr fontId="2"/>
  </si>
  <si>
    <t>登録台数</t>
    <rPh sb="0" eb="2">
      <t>トウロク</t>
    </rPh>
    <rPh sb="2" eb="4">
      <t>ダイスウ</t>
    </rPh>
    <phoneticPr fontId="2"/>
  </si>
  <si>
    <t>２０年度</t>
    <rPh sb="2" eb="4">
      <t>ネンド</t>
    </rPh>
    <phoneticPr fontId="2"/>
  </si>
  <si>
    <t>　　　４　エコカー減税は、非課税と税率控除が混在しているため、適用台数は、課税台数の内数ではない。</t>
    <rPh sb="9" eb="11">
      <t>ゲンゼイ</t>
    </rPh>
    <rPh sb="13" eb="16">
      <t>ヒカゼイ</t>
    </rPh>
    <rPh sb="17" eb="19">
      <t>ゼイリツ</t>
    </rPh>
    <rPh sb="19" eb="21">
      <t>コウジョ</t>
    </rPh>
    <rPh sb="22" eb="24">
      <t>コンザイ</t>
    </rPh>
    <rPh sb="31" eb="33">
      <t>テキヨウ</t>
    </rPh>
    <rPh sb="33" eb="35">
      <t>ダイスウ</t>
    </rPh>
    <rPh sb="37" eb="39">
      <t>カゼイ</t>
    </rPh>
    <rPh sb="39" eb="41">
      <t>ダイスウ</t>
    </rPh>
    <rPh sb="42" eb="44">
      <t>ウチスウ</t>
    </rPh>
    <phoneticPr fontId="2"/>
  </si>
  <si>
    <t>登録自動車</t>
    <rPh sb="0" eb="2">
      <t>トウロク</t>
    </rPh>
    <rPh sb="2" eb="5">
      <t>ジドウシャ</t>
    </rPh>
    <phoneticPr fontId="2"/>
  </si>
  <si>
    <t>　　　５　エコカー減税については、平成１６年度から毎年度、改正があったため適用対象は一定ではない。</t>
    <rPh sb="9" eb="11">
      <t>ゲンゼイ</t>
    </rPh>
    <rPh sb="17" eb="19">
      <t>ヘイセイ</t>
    </rPh>
    <rPh sb="21" eb="23">
      <t>ネンド</t>
    </rPh>
    <rPh sb="25" eb="28">
      <t>マイネンド</t>
    </rPh>
    <rPh sb="29" eb="31">
      <t>カイセイ</t>
    </rPh>
    <rPh sb="37" eb="39">
      <t>テキヨウ</t>
    </rPh>
    <rPh sb="39" eb="41">
      <t>タイショウ</t>
    </rPh>
    <rPh sb="42" eb="44">
      <t>イッテイ</t>
    </rPh>
    <phoneticPr fontId="2"/>
  </si>
  <si>
    <t>－</t>
  </si>
  <si>
    <t>軽自動車</t>
    <rPh sb="0" eb="4">
      <t>ケイジドウシャ</t>
    </rPh>
    <phoneticPr fontId="2"/>
  </si>
  <si>
    <t>計</t>
    <rPh sb="0" eb="1">
      <t>ケイ</t>
    </rPh>
    <phoneticPr fontId="2"/>
  </si>
  <si>
    <t>台</t>
    <rPh sb="0" eb="1">
      <t>ダイ</t>
    </rPh>
    <phoneticPr fontId="2"/>
  </si>
  <si>
    <t>注　１　「登録･届出台数」は、国土交通省東北運輸局ホームページに掲載の「管内新車新規登録台数」による。（登録自動車</t>
    <rPh sb="5" eb="7">
      <t>トウロク</t>
    </rPh>
    <rPh sb="8" eb="10">
      <t>トドケデ</t>
    </rPh>
    <rPh sb="10" eb="12">
      <t>ダイスウ</t>
    </rPh>
    <rPh sb="15" eb="17">
      <t>コクド</t>
    </rPh>
    <rPh sb="17" eb="20">
      <t>コウツウショウ</t>
    </rPh>
    <rPh sb="20" eb="22">
      <t>トウホク</t>
    </rPh>
    <rPh sb="22" eb="24">
      <t>ウンユ</t>
    </rPh>
    <rPh sb="24" eb="25">
      <t>キョク</t>
    </rPh>
    <rPh sb="32" eb="34">
      <t>ケイサイ</t>
    </rPh>
    <rPh sb="36" eb="38">
      <t>カンナイ</t>
    </rPh>
    <rPh sb="38" eb="40">
      <t>シンシャ</t>
    </rPh>
    <rPh sb="40" eb="42">
      <t>シンキ</t>
    </rPh>
    <rPh sb="42" eb="44">
      <t>トウロク</t>
    </rPh>
    <rPh sb="44" eb="46">
      <t>ダイスウ</t>
    </rPh>
    <rPh sb="52" eb="54">
      <t>トウロク</t>
    </rPh>
    <rPh sb="54" eb="56">
      <t>ジドウ</t>
    </rPh>
    <rPh sb="56" eb="57">
      <t>クルマ</t>
    </rPh>
    <phoneticPr fontId="2"/>
  </si>
  <si>
    <t>　　　２　課税台数は、各年度の実績（市町村等やエコカー減税の非課税、減免を含まず。）。</t>
    <rPh sb="5" eb="7">
      <t>カゼイ</t>
    </rPh>
    <rPh sb="7" eb="9">
      <t>ダイスウ</t>
    </rPh>
    <rPh sb="11" eb="14">
      <t>カクネンド</t>
    </rPh>
    <rPh sb="15" eb="17">
      <t>ジッセキ</t>
    </rPh>
    <rPh sb="18" eb="21">
      <t>シチョウソン</t>
    </rPh>
    <rPh sb="21" eb="22">
      <t>トウ</t>
    </rPh>
    <rPh sb="27" eb="29">
      <t>ゲンゼイ</t>
    </rPh>
    <rPh sb="30" eb="33">
      <t>ヒカゼイ</t>
    </rPh>
    <rPh sb="34" eb="36">
      <t>ゲンメン</t>
    </rPh>
    <rPh sb="37" eb="38">
      <t>フク</t>
    </rPh>
    <phoneticPr fontId="2"/>
  </si>
  <si>
    <t>番号</t>
    <rPh sb="0" eb="2">
      <t>バンゴウ</t>
    </rPh>
    <phoneticPr fontId="2"/>
  </si>
  <si>
    <t>前年比(％)</t>
    <rPh sb="0" eb="1">
      <t>ゼン</t>
    </rPh>
    <rPh sb="1" eb="2">
      <t>ネン</t>
    </rPh>
    <rPh sb="2" eb="3">
      <t>ヒ</t>
    </rPh>
    <phoneticPr fontId="2"/>
  </si>
  <si>
    <t>エコカー減税
適用台数</t>
    <rPh sb="4" eb="6">
      <t>ゲンゼイ</t>
    </rPh>
    <rPh sb="7" eb="9">
      <t>テキヨウ</t>
    </rPh>
    <rPh sb="9" eb="11">
      <t>ダイスウ</t>
    </rPh>
    <phoneticPr fontId="2"/>
  </si>
  <si>
    <t>　注　１　登録台数は、国土交通省東北運輸局ホームページに掲載の「管内新車新規登録台数」による。</t>
    <rPh sb="5" eb="7">
      <t>トウロク</t>
    </rPh>
    <rPh sb="7" eb="9">
      <t>ダイスウ</t>
    </rPh>
    <rPh sb="11" eb="13">
      <t>コクド</t>
    </rPh>
    <rPh sb="13" eb="16">
      <t>コウツウショウ</t>
    </rPh>
    <rPh sb="16" eb="18">
      <t>トウホク</t>
    </rPh>
    <rPh sb="18" eb="20">
      <t>ウンユ</t>
    </rPh>
    <rPh sb="20" eb="21">
      <t>キョク</t>
    </rPh>
    <rPh sb="28" eb="30">
      <t>ケイサイ</t>
    </rPh>
    <rPh sb="32" eb="34">
      <t>カンナイ</t>
    </rPh>
    <rPh sb="34" eb="36">
      <t>シンシャ</t>
    </rPh>
    <rPh sb="36" eb="38">
      <t>シンキ</t>
    </rPh>
    <rPh sb="38" eb="40">
      <t>トウロク</t>
    </rPh>
    <rPh sb="40" eb="42">
      <t>ダイスウ</t>
    </rPh>
    <phoneticPr fontId="2"/>
  </si>
  <si>
    <t>エコカー減税について</t>
    <rPh sb="4" eb="6">
      <t>ゲンゼイ</t>
    </rPh>
    <phoneticPr fontId="2"/>
  </si>
  <si>
    <t>（イ）</t>
  </si>
  <si>
    <t>　　　３　エコカー減税適用台数は、各年度の都道府県の課税状況に関する調の９６表による。</t>
    <rPh sb="9" eb="11">
      <t>ゲンゼイ</t>
    </rPh>
    <rPh sb="11" eb="13">
      <t>テキヨウ</t>
    </rPh>
    <rPh sb="13" eb="15">
      <t>ダイスウ</t>
    </rPh>
    <rPh sb="17" eb="20">
      <t>カクネンド</t>
    </rPh>
    <rPh sb="21" eb="25">
      <t>トドウフケン</t>
    </rPh>
    <rPh sb="26" eb="28">
      <t>カゼイ</t>
    </rPh>
    <rPh sb="28" eb="30">
      <t>ジョウキョウ</t>
    </rPh>
    <rPh sb="31" eb="32">
      <t>カン</t>
    </rPh>
    <rPh sb="34" eb="35">
      <t>シラ</t>
    </rPh>
    <rPh sb="38" eb="39">
      <t>ヒョウ</t>
    </rPh>
    <phoneticPr fontId="2"/>
  </si>
  <si>
    <t>イ　参考</t>
    <rPh sb="2" eb="4">
      <t>サンコウ</t>
    </rPh>
    <phoneticPr fontId="2"/>
  </si>
  <si>
    <t>負担軽減を重点化して実施されている。実施期間は、平成２７年３月３１日まで。</t>
    <rPh sb="0" eb="2">
      <t>フタン</t>
    </rPh>
    <rPh sb="2" eb="4">
      <t>ケイゲン</t>
    </rPh>
    <rPh sb="5" eb="8">
      <t>ジュウテンカ</t>
    </rPh>
    <rPh sb="10" eb="12">
      <t>ジッシ</t>
    </rPh>
    <rPh sb="18" eb="20">
      <t>ジッシ</t>
    </rPh>
    <rPh sb="20" eb="22">
      <t>キカン</t>
    </rPh>
    <rPh sb="24" eb="26">
      <t>ヘイセイ</t>
    </rPh>
    <rPh sb="28" eb="29">
      <t>ネン</t>
    </rPh>
    <rPh sb="30" eb="31">
      <t>ガツ</t>
    </rPh>
    <rPh sb="33" eb="34">
      <t>ニチ</t>
    </rPh>
    <phoneticPr fontId="2"/>
  </si>
  <si>
    <t>（ア）　</t>
  </si>
  <si>
    <t>①　平成２１年４月１０日～平成２２年９月７日</t>
    <rPh sb="2" eb="4">
      <t>ヘイセイ</t>
    </rPh>
    <rPh sb="6" eb="7">
      <t>ネン</t>
    </rPh>
    <rPh sb="8" eb="9">
      <t>ツキ</t>
    </rPh>
    <rPh sb="11" eb="12">
      <t>ヒ</t>
    </rPh>
    <rPh sb="13" eb="15">
      <t>ヘイセイ</t>
    </rPh>
    <rPh sb="17" eb="18">
      <t>ネン</t>
    </rPh>
    <rPh sb="19" eb="20">
      <t>ツキ</t>
    </rPh>
    <rPh sb="21" eb="22">
      <t>ヒ</t>
    </rPh>
    <phoneticPr fontId="2"/>
  </si>
  <si>
    <t>②　平成２３年１２月２０日～平成２４年９月２１日</t>
    <rPh sb="2" eb="4">
      <t>ヘイセイ</t>
    </rPh>
    <rPh sb="6" eb="7">
      <t>ネン</t>
    </rPh>
    <rPh sb="9" eb="10">
      <t>ツキ</t>
    </rPh>
    <rPh sb="12" eb="13">
      <t>ヒ</t>
    </rPh>
    <rPh sb="14" eb="16">
      <t>ヘイセイ</t>
    </rPh>
    <rPh sb="18" eb="19">
      <t>ネン</t>
    </rPh>
    <rPh sb="20" eb="21">
      <t>ツキ</t>
    </rPh>
    <rPh sb="23" eb="24">
      <t>ヒ</t>
    </rPh>
    <phoneticPr fontId="2"/>
  </si>
  <si>
    <t>エコカー減税は、環境負荷の少ない自動車に対する減税措置で、電気自動車やプラグインハイブリッド車、国土交通省が</t>
    <rPh sb="4" eb="6">
      <t>ゲンゼイ</t>
    </rPh>
    <rPh sb="8" eb="10">
      <t>カンキョウ</t>
    </rPh>
    <rPh sb="10" eb="12">
      <t>フカ</t>
    </rPh>
    <rPh sb="13" eb="14">
      <t>スク</t>
    </rPh>
    <rPh sb="16" eb="19">
      <t>ジドウシャ</t>
    </rPh>
    <rPh sb="20" eb="21">
      <t>タイ</t>
    </rPh>
    <rPh sb="23" eb="25">
      <t>ゲンゼイ</t>
    </rPh>
    <rPh sb="25" eb="27">
      <t>ソチ</t>
    </rPh>
    <rPh sb="29" eb="31">
      <t>デンキ</t>
    </rPh>
    <rPh sb="31" eb="34">
      <t>ジドウシャ</t>
    </rPh>
    <rPh sb="46" eb="47">
      <t>シャ</t>
    </rPh>
    <rPh sb="48" eb="50">
      <t>コクド</t>
    </rPh>
    <rPh sb="50" eb="53">
      <t>コウツウショウ</t>
    </rPh>
    <phoneticPr fontId="2"/>
  </si>
  <si>
    <t>ア【新車】登録台数と課税台数、エコカー減税適用台数の増減状況</t>
    <rPh sb="2" eb="4">
      <t>シンシャ</t>
    </rPh>
    <rPh sb="5" eb="7">
      <t>トウロク</t>
    </rPh>
    <rPh sb="7" eb="9">
      <t>ダイスウ</t>
    </rPh>
    <rPh sb="10" eb="12">
      <t>カゼイ</t>
    </rPh>
    <rPh sb="12" eb="14">
      <t>ダイスウ</t>
    </rPh>
    <rPh sb="19" eb="21">
      <t>ゲンゼイ</t>
    </rPh>
    <rPh sb="21" eb="23">
      <t>テキヨウ</t>
    </rPh>
    <rPh sb="23" eb="25">
      <t>ダイスウ</t>
    </rPh>
    <rPh sb="26" eb="28">
      <t>ゾウゲン</t>
    </rPh>
    <rPh sb="28" eb="30">
      <t>ジョウキョウ</t>
    </rPh>
    <phoneticPr fontId="2"/>
  </si>
  <si>
    <t>エコカー補助金は、一定の環境要件に合致する新車を購入し、一年間使用する者に対して補助金を交付する国の制度で、</t>
    <rPh sb="4" eb="7">
      <t>ホジョキン</t>
    </rPh>
    <rPh sb="9" eb="11">
      <t>イッテイ</t>
    </rPh>
    <rPh sb="12" eb="14">
      <t>カンキョウ</t>
    </rPh>
    <rPh sb="14" eb="16">
      <t>ヨウケン</t>
    </rPh>
    <rPh sb="17" eb="19">
      <t>ガッチ</t>
    </rPh>
    <rPh sb="21" eb="23">
      <t>シンシャ</t>
    </rPh>
    <rPh sb="24" eb="26">
      <t>コウニュウ</t>
    </rPh>
    <rPh sb="28" eb="31">
      <t>イチネンカン</t>
    </rPh>
    <rPh sb="31" eb="33">
      <t>シヨウ</t>
    </rPh>
    <rPh sb="35" eb="36">
      <t>モノ</t>
    </rPh>
    <rPh sb="37" eb="38">
      <t>タイ</t>
    </rPh>
    <rPh sb="40" eb="43">
      <t>ホジョキン</t>
    </rPh>
    <rPh sb="44" eb="46">
      <t>コウフ</t>
    </rPh>
    <rPh sb="48" eb="49">
      <t>クニ</t>
    </rPh>
    <rPh sb="50" eb="52">
      <t>セイド</t>
    </rPh>
    <phoneticPr fontId="2"/>
  </si>
  <si>
    <t>次の期間に実施された。</t>
    <rPh sb="0" eb="1">
      <t>ツギ</t>
    </rPh>
    <rPh sb="2" eb="4">
      <t>キカン</t>
    </rPh>
    <rPh sb="5" eb="7">
      <t>ジッシ</t>
    </rPh>
    <phoneticPr fontId="2"/>
  </si>
  <si>
    <t>エコカー補助金について</t>
    <rPh sb="4" eb="7">
      <t>ホジョキン</t>
    </rPh>
    <phoneticPr fontId="2"/>
  </si>
  <si>
    <t>（ウ）</t>
  </si>
  <si>
    <t>東日本大震災について</t>
    <rPh sb="0" eb="3">
      <t>ヒガシニホン</t>
    </rPh>
    <rPh sb="3" eb="6">
      <t>ダイシンサイ</t>
    </rPh>
    <phoneticPr fontId="2"/>
  </si>
  <si>
    <t>に影響が及んだ。</t>
    <rPh sb="1" eb="3">
      <t>エイキョウ</t>
    </rPh>
    <rPh sb="4" eb="5">
      <t>オヨ</t>
    </rPh>
    <phoneticPr fontId="2"/>
  </si>
  <si>
    <t>平成２３年３月１１日に起こった震災により自動車の供給が止まり、平成２２年度末と平成２３年度前半の登録台数</t>
    <rPh sb="0" eb="2">
      <t>ヘイセイ</t>
    </rPh>
    <rPh sb="4" eb="5">
      <t>ネン</t>
    </rPh>
    <rPh sb="6" eb="7">
      <t>ガツ</t>
    </rPh>
    <rPh sb="9" eb="10">
      <t>ニチ</t>
    </rPh>
    <rPh sb="11" eb="12">
      <t>オ</t>
    </rPh>
    <rPh sb="15" eb="17">
      <t>シンサイ</t>
    </rPh>
    <rPh sb="20" eb="23">
      <t>ジドウシャ</t>
    </rPh>
    <rPh sb="24" eb="26">
      <t>キョウキュウ</t>
    </rPh>
    <rPh sb="27" eb="28">
      <t>ト</t>
    </rPh>
    <rPh sb="31" eb="33">
      <t>ヘイセイ</t>
    </rPh>
    <rPh sb="35" eb="37">
      <t>ネンド</t>
    </rPh>
    <rPh sb="37" eb="38">
      <t>マツ</t>
    </rPh>
    <rPh sb="39" eb="41">
      <t>ヘイセイ</t>
    </rPh>
    <rPh sb="43" eb="45">
      <t>ネンド</t>
    </rPh>
    <rPh sb="45" eb="47">
      <t>ゼンハン</t>
    </rPh>
    <rPh sb="48" eb="50">
      <t>トウロク</t>
    </rPh>
    <rPh sb="50" eb="52">
      <t>ダイスウ</t>
    </rPh>
    <phoneticPr fontId="2"/>
  </si>
  <si>
    <t>平成２１年度にスタートし、平成２４年度には、減税対象車の燃費基準を切り替え、環境性能に優れた自動車に対する</t>
    <rPh sb="0" eb="2">
      <t>ヘイセイ</t>
    </rPh>
    <rPh sb="4" eb="6">
      <t>ネンド</t>
    </rPh>
    <rPh sb="13" eb="15">
      <t>ヘイセイ</t>
    </rPh>
    <rPh sb="17" eb="19">
      <t>ネンド</t>
    </rPh>
    <rPh sb="22" eb="24">
      <t>ゲンゼイ</t>
    </rPh>
    <rPh sb="24" eb="26">
      <t>タイショウ</t>
    </rPh>
    <rPh sb="26" eb="27">
      <t>シャ</t>
    </rPh>
    <rPh sb="28" eb="30">
      <t>ネンピ</t>
    </rPh>
    <rPh sb="30" eb="32">
      <t>キジュン</t>
    </rPh>
    <rPh sb="33" eb="34">
      <t>キ</t>
    </rPh>
    <rPh sb="35" eb="36">
      <t>カ</t>
    </rPh>
    <rPh sb="38" eb="40">
      <t>カンキョウ</t>
    </rPh>
    <rPh sb="40" eb="42">
      <t>セイノウ</t>
    </rPh>
    <rPh sb="43" eb="44">
      <t>スグ</t>
    </rPh>
    <rPh sb="46" eb="49">
      <t>ジドウシャ</t>
    </rPh>
    <rPh sb="50" eb="51">
      <t>タイ</t>
    </rPh>
    <phoneticPr fontId="2"/>
  </si>
  <si>
    <t>２８年度</t>
    <rPh sb="2" eb="4">
      <t>ネンド</t>
    </rPh>
    <phoneticPr fontId="2"/>
  </si>
  <si>
    <t>1２　自動車取得税関係資料</t>
    <rPh sb="3" eb="6">
      <t>ジドウシャ</t>
    </rPh>
    <rPh sb="6" eb="8">
      <t>シュトク</t>
    </rPh>
    <rPh sb="8" eb="9">
      <t>ゼイ</t>
    </rPh>
    <rPh sb="9" eb="11">
      <t>カンケイ</t>
    </rPh>
    <rPh sb="11" eb="13">
      <t>シリョウ</t>
    </rPh>
    <phoneticPr fontId="2"/>
  </si>
  <si>
    <t>登録・届出台数</t>
    <rPh sb="0" eb="2">
      <t>トウロク</t>
    </rPh>
    <rPh sb="3" eb="5">
      <t>トドケデ</t>
    </rPh>
    <rPh sb="5" eb="7">
      <t>ダイスウ</t>
    </rPh>
    <phoneticPr fontId="2"/>
  </si>
  <si>
    <t>２９年度</t>
    <rPh sb="2" eb="4">
      <t>ネンド</t>
    </rPh>
    <phoneticPr fontId="2"/>
  </si>
  <si>
    <t>３０年度</t>
    <rPh sb="2" eb="4">
      <t>ネンド</t>
    </rPh>
    <phoneticPr fontId="2"/>
  </si>
  <si>
    <t>元年度</t>
    <rPh sb="0" eb="1">
      <t>ガン</t>
    </rPh>
    <rPh sb="1" eb="3">
      <t>ネンド</t>
    </rPh>
    <phoneticPr fontId="2"/>
  </si>
  <si>
    <t xml:space="preserve"> ア　登録･届出台数と課税台数(自動車取得税･自動車税環境性能割)等の推移【新車】</t>
    <rPh sb="3" eb="5">
      <t>トウロク</t>
    </rPh>
    <rPh sb="6" eb="8">
      <t>トドケデ</t>
    </rPh>
    <rPh sb="8" eb="10">
      <t>ダイスウ</t>
    </rPh>
    <rPh sb="11" eb="13">
      <t>カゼイ</t>
    </rPh>
    <rPh sb="13" eb="15">
      <t>ダイスウ</t>
    </rPh>
    <rPh sb="16" eb="19">
      <t>ジドウシャ</t>
    </rPh>
    <rPh sb="19" eb="22">
      <t>シュトクゼイ</t>
    </rPh>
    <rPh sb="27" eb="29">
      <t>カンキョウ</t>
    </rPh>
    <rPh sb="29" eb="31">
      <t>セイノウ</t>
    </rPh>
    <rPh sb="31" eb="32">
      <t>ワ</t>
    </rPh>
    <rPh sb="33" eb="34">
      <t>トウ</t>
    </rPh>
    <rPh sb="35" eb="37">
      <t>スイイ</t>
    </rPh>
    <rPh sb="38" eb="40">
      <t>シンシャ</t>
    </rPh>
    <phoneticPr fontId="2"/>
  </si>
  <si>
    <t>２年度</t>
    <rPh sb="1" eb="3">
      <t>ネンド</t>
    </rPh>
    <phoneticPr fontId="2"/>
  </si>
  <si>
    <t>　　２　「課税台数」には、非課税、減免及び免税点以下に係る台数は含まれない。</t>
    <rPh sb="5" eb="7">
      <t>カゼイ</t>
    </rPh>
    <rPh sb="7" eb="9">
      <t>ダイスウ</t>
    </rPh>
    <rPh sb="13" eb="16">
      <t>ヒカゼイ</t>
    </rPh>
    <rPh sb="17" eb="19">
      <t>ゲンメン</t>
    </rPh>
    <rPh sb="19" eb="20">
      <t>オヨ</t>
    </rPh>
    <rPh sb="21" eb="23">
      <t>メンゼイ</t>
    </rPh>
    <rPh sb="23" eb="24">
      <t>テン</t>
    </rPh>
    <rPh sb="24" eb="26">
      <t>イカ</t>
    </rPh>
    <rPh sb="27" eb="28">
      <t>カカ</t>
    </rPh>
    <rPh sb="29" eb="31">
      <t>ダイスウ</t>
    </rPh>
    <rPh sb="32" eb="33">
      <t>フク</t>
    </rPh>
    <phoneticPr fontId="2"/>
  </si>
  <si>
    <t xml:space="preserve"> イ　登録自動車と軽自動車の保有台数の推移</t>
    <rPh sb="3" eb="5">
      <t>トウロク</t>
    </rPh>
    <rPh sb="5" eb="8">
      <t>ジドウシャ</t>
    </rPh>
    <rPh sb="9" eb="13">
      <t>ケイジドウシャ</t>
    </rPh>
    <rPh sb="14" eb="16">
      <t>ホユウ</t>
    </rPh>
    <rPh sb="16" eb="18">
      <t>ダイスウ</t>
    </rPh>
    <rPh sb="19" eb="21">
      <t>スイイ</t>
    </rPh>
    <phoneticPr fontId="2"/>
  </si>
  <si>
    <t>登録自動車</t>
  </si>
  <si>
    <t>（参考）
上記のうち　
ディーゼル車</t>
    <rPh sb="1" eb="3">
      <t>サンコウ</t>
    </rPh>
    <rPh sb="5" eb="7">
      <t>ジョウキ</t>
    </rPh>
    <rPh sb="17" eb="18">
      <t>シャ</t>
    </rPh>
    <phoneticPr fontId="2"/>
  </si>
  <si>
    <t>　注　１　「登録自動車」及び「軽自動車」の台数は、国土交通省東北運輸局のホームページに掲載の「管内自動車保有車両数」</t>
    <rPh sb="1" eb="2">
      <t>チュウ</t>
    </rPh>
    <rPh sb="6" eb="8">
      <t>トウロク</t>
    </rPh>
    <rPh sb="8" eb="11">
      <t>ジドウシャ</t>
    </rPh>
    <rPh sb="12" eb="13">
      <t>オヨ</t>
    </rPh>
    <rPh sb="15" eb="19">
      <t>ケイジドウシャ</t>
    </rPh>
    <rPh sb="21" eb="23">
      <t>ダイスウ</t>
    </rPh>
    <rPh sb="25" eb="27">
      <t>コクド</t>
    </rPh>
    <rPh sb="27" eb="30">
      <t>コウツウショウ</t>
    </rPh>
    <rPh sb="30" eb="32">
      <t>トウホク</t>
    </rPh>
    <rPh sb="32" eb="35">
      <t>ウンユキョク</t>
    </rPh>
    <rPh sb="43" eb="45">
      <t>ケイサイ</t>
    </rPh>
    <rPh sb="47" eb="49">
      <t>カンナイ</t>
    </rPh>
    <rPh sb="49" eb="52">
      <t>ジドウシャ</t>
    </rPh>
    <rPh sb="52" eb="54">
      <t>ホユウ</t>
    </rPh>
    <rPh sb="54" eb="57">
      <t>シャリョウスウ</t>
    </rPh>
    <phoneticPr fontId="2"/>
  </si>
  <si>
    <t>　　　　（各年度３月末）による。ただし、ディーゼル車の台数（内数）は東北運輸局秋田運輸支局による。</t>
    <rPh sb="5" eb="8">
      <t>カクネンド</t>
    </rPh>
    <rPh sb="9" eb="10">
      <t>ツキ</t>
    </rPh>
    <rPh sb="10" eb="11">
      <t>マツ</t>
    </rPh>
    <rPh sb="25" eb="26">
      <t>シャ</t>
    </rPh>
    <rPh sb="27" eb="29">
      <t>ダイスウ</t>
    </rPh>
    <rPh sb="30" eb="32">
      <t>ウチスウ</t>
    </rPh>
    <rPh sb="34" eb="36">
      <t>トウホク</t>
    </rPh>
    <rPh sb="36" eb="38">
      <t>ウンユ</t>
    </rPh>
    <rPh sb="38" eb="39">
      <t>キョク</t>
    </rPh>
    <rPh sb="39" eb="41">
      <t>アキタ</t>
    </rPh>
    <rPh sb="41" eb="43">
      <t>ウンユ</t>
    </rPh>
    <rPh sb="43" eb="45">
      <t>シキョク</t>
    </rPh>
    <phoneticPr fontId="2"/>
  </si>
  <si>
    <t xml:space="preserve">  　　２　「登録自動車」とは、道路運送車両法の規定により自動車の登録ファイルへの登録が義務づけられた自動車で、小型自</t>
    <rPh sb="7" eb="9">
      <t>トウロク</t>
    </rPh>
    <rPh sb="9" eb="12">
      <t>ジドウシャ</t>
    </rPh>
    <rPh sb="16" eb="18">
      <t>ドウロ</t>
    </rPh>
    <rPh sb="18" eb="20">
      <t>ウンソウ</t>
    </rPh>
    <rPh sb="20" eb="22">
      <t>シャリョウ</t>
    </rPh>
    <rPh sb="22" eb="23">
      <t>ホウ</t>
    </rPh>
    <rPh sb="24" eb="26">
      <t>キテイ</t>
    </rPh>
    <rPh sb="29" eb="32">
      <t>ジドウシャ</t>
    </rPh>
    <rPh sb="33" eb="35">
      <t>トウロク</t>
    </rPh>
    <rPh sb="41" eb="43">
      <t>トウロク</t>
    </rPh>
    <rPh sb="44" eb="46">
      <t>ギム</t>
    </rPh>
    <rPh sb="51" eb="54">
      <t>ジドウシャ</t>
    </rPh>
    <rPh sb="56" eb="58">
      <t>コガタ</t>
    </rPh>
    <rPh sb="58" eb="59">
      <t>ジ</t>
    </rPh>
    <phoneticPr fontId="2"/>
  </si>
  <si>
    <t>　　　　動車や普通自動車等をいい、大型特殊を含み、軽自動車を除く。</t>
    <rPh sb="4" eb="5">
      <t>ドウ</t>
    </rPh>
    <rPh sb="5" eb="6">
      <t>シャ</t>
    </rPh>
    <rPh sb="7" eb="9">
      <t>フツウ</t>
    </rPh>
    <rPh sb="9" eb="12">
      <t>ジドウシャ</t>
    </rPh>
    <rPh sb="12" eb="13">
      <t>トウ</t>
    </rPh>
    <rPh sb="17" eb="19">
      <t>オオガタ</t>
    </rPh>
    <rPh sb="19" eb="21">
      <t>トクシュ</t>
    </rPh>
    <rPh sb="22" eb="23">
      <t>フク</t>
    </rPh>
    <rPh sb="25" eb="29">
      <t>ケイジドウシャ</t>
    </rPh>
    <rPh sb="30" eb="31">
      <t>ノゾ</t>
    </rPh>
    <phoneticPr fontId="2"/>
  </si>
  <si>
    <t>　　　３　「軽自動車」には、軽二輪が含まれる。</t>
    <rPh sb="6" eb="10">
      <t>ケイジドウシャ</t>
    </rPh>
    <rPh sb="14" eb="17">
      <t>ケイニリン</t>
    </rPh>
    <rPh sb="18" eb="19">
      <t>フク</t>
    </rPh>
    <phoneticPr fontId="2"/>
  </si>
  <si>
    <t>　　　４　ディーゼル車は、登録自動車の内数（東北運輸局秋田運輸支局より）。</t>
    <rPh sb="10" eb="11">
      <t>シャ</t>
    </rPh>
    <rPh sb="13" eb="15">
      <t>トウロク</t>
    </rPh>
    <rPh sb="15" eb="18">
      <t>ジドウシャ</t>
    </rPh>
    <rPh sb="19" eb="21">
      <t>ウチスウ</t>
    </rPh>
    <rPh sb="22" eb="24">
      <t>トウホク</t>
    </rPh>
    <rPh sb="24" eb="27">
      <t>ウンユキョク</t>
    </rPh>
    <rPh sb="27" eb="29">
      <t>アキタ</t>
    </rPh>
    <rPh sb="29" eb="31">
      <t>ウンユ</t>
    </rPh>
    <rPh sb="31" eb="33">
      <t>シキョク</t>
    </rPh>
    <phoneticPr fontId="2"/>
  </si>
  <si>
    <t>8　 自動車税に係る課税台数等の推移</t>
    <rPh sb="3" eb="6">
      <t>ジドウシャ</t>
    </rPh>
    <rPh sb="6" eb="7">
      <t>ゼイ</t>
    </rPh>
    <rPh sb="8" eb="9">
      <t>カカ</t>
    </rPh>
    <rPh sb="10" eb="12">
      <t>カゼイ</t>
    </rPh>
    <rPh sb="12" eb="14">
      <t>ダイスウ</t>
    </rPh>
    <rPh sb="14" eb="15">
      <t>トウ</t>
    </rPh>
    <rPh sb="16" eb="18">
      <t>スイイ</t>
    </rPh>
    <phoneticPr fontId="2"/>
  </si>
  <si>
    <t>　　　には大型特殊を含む。４４及び４６頁の①は申告書の集計値であるため、この表の登録・届出台数とは一致しない。）</t>
    <rPh sb="5" eb="7">
      <t>オオガタ</t>
    </rPh>
    <rPh sb="7" eb="9">
      <t>トクシュ</t>
    </rPh>
    <rPh sb="10" eb="11">
      <t>フク</t>
    </rPh>
    <rPh sb="15" eb="16">
      <t>オヨ</t>
    </rPh>
    <rPh sb="19" eb="20">
      <t>ペイジ</t>
    </rPh>
    <rPh sb="23" eb="26">
      <t>シンコクショ</t>
    </rPh>
    <rPh sb="27" eb="29">
      <t>シュウケイ</t>
    </rPh>
    <rPh sb="29" eb="30">
      <t>チ</t>
    </rPh>
    <rPh sb="38" eb="39">
      <t>ヒョウ</t>
    </rPh>
    <rPh sb="40" eb="42">
      <t>トウロク</t>
    </rPh>
    <rPh sb="43" eb="45">
      <t>トドケデ</t>
    </rPh>
    <rPh sb="45" eb="47">
      <t>ダイスウ</t>
    </rPh>
    <rPh sb="49" eb="51">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</si>
</sst>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0_ "/>
    <numFmt numFmtId="179" formatCode="#,##0_ ;&quot;△&quot;\ #,##0_ ;&quot;-&quot;_ "/>
  </numFmts>
  <fonts count="36" x14ac:knownFonts="1">
    <font>
      <sz val="11"/>
      <color theme="1"/>
      <name val="ＭＳ Ｐゴシック"/>
      <scheme val="minor"/>
    </font>
    <font>
      <sz val="11"/>
      <name val="ＭＳ Ｐゴシック"/>
      <family val="3"/>
      <charset val="128"/>
    </font>
    <font>
      <sz val="6"/>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明朝"/>
      <family val="1"/>
      <charset val="128"/>
    </font>
    <font>
      <sz val="16"/>
      <color theme="1"/>
      <name val="ＭＳ 明朝"/>
      <family val="1"/>
      <charset val="128"/>
    </font>
    <font>
      <sz val="14"/>
      <color theme="1"/>
      <name val="ＭＳ 明朝"/>
      <family val="1"/>
      <charset val="128"/>
    </font>
    <font>
      <sz val="9"/>
      <color theme="1"/>
      <name val="ＭＳ Ｐ明朝"/>
      <family val="1"/>
      <charset val="128"/>
    </font>
    <font>
      <sz val="6"/>
      <color theme="1"/>
      <name val="ＭＳ Ｐ明朝"/>
      <family val="1"/>
      <charset val="128"/>
    </font>
    <font>
      <sz val="9"/>
      <name val="ＭＳ 明朝"/>
      <family val="1"/>
      <charset val="128"/>
    </font>
    <font>
      <sz val="11"/>
      <color theme="1"/>
      <name val="ＭＳ 明朝"/>
      <family val="1"/>
      <charset val="128"/>
    </font>
    <font>
      <sz val="16"/>
      <color theme="1"/>
      <name val="ＭＳ Ｐゴシック"/>
      <family val="3"/>
      <charset val="128"/>
      <scheme val="minor"/>
    </font>
    <font>
      <sz val="10"/>
      <name val="ＭＳ Ｐゴシック"/>
      <family val="3"/>
      <charset val="128"/>
    </font>
    <font>
      <b/>
      <sz val="9"/>
      <color theme="1"/>
      <name val="ＭＳ Ｐ明朝"/>
      <family val="1"/>
      <charset val="128"/>
    </font>
    <font>
      <sz val="9"/>
      <name val="ＭＳ Ｐ明朝"/>
      <family val="1"/>
      <charset val="128"/>
    </font>
    <font>
      <sz val="10"/>
      <color theme="1"/>
      <name val="ＭＳ 明朝"/>
      <family val="1"/>
      <charset val="128"/>
    </font>
    <font>
      <sz val="11"/>
      <color theme="1"/>
      <name val="ＭＳ Ｐゴシック"/>
      <family val="3"/>
      <charset val="128"/>
      <scheme val="minor"/>
    </font>
    <font>
      <b/>
      <sz val="9"/>
      <color theme="1"/>
      <name val="ＭＳ Ｐゴシック"/>
      <family val="3"/>
      <charset val="128"/>
      <scheme val="minor"/>
    </font>
    <font>
      <sz val="11"/>
      <color theme="1"/>
      <name val="Arial"/>
      <family val="2"/>
    </font>
    <font>
      <sz val="9"/>
      <color rgb="FF000000"/>
      <name val="ＭＳ 明朝"/>
      <family val="1"/>
      <charset val="128"/>
    </font>
    <font>
      <sz val="8"/>
      <color theme="1"/>
      <name val="ＭＳ Ｐゴシック"/>
      <family val="3"/>
      <charset val="128"/>
      <scheme val="minor"/>
    </font>
    <font>
      <sz val="9"/>
      <color rgb="FF000000"/>
      <name val="メイリオ"/>
      <family val="3"/>
      <charset val="128"/>
    </font>
    <font>
      <b/>
      <sz val="9"/>
      <name val="ＭＳ Ｐ明朝"/>
      <family val="1"/>
      <charset val="128"/>
    </font>
    <font>
      <b/>
      <sz val="9"/>
      <color indexed="81"/>
      <name val="ＭＳ Ｐゴシック"/>
      <family val="3"/>
      <charset val="128"/>
    </font>
    <font>
      <sz val="9"/>
      <name val="ＭＳ Ｐゴシック"/>
      <family val="3"/>
      <charset val="128"/>
    </font>
    <font>
      <sz val="9"/>
      <color theme="1"/>
      <name val="ＭＳ Ｐゴシック"/>
      <family val="3"/>
      <charset val="128"/>
    </font>
    <font>
      <sz val="9"/>
      <name val="ＭＳ Ｐゴシック"/>
      <family val="3"/>
      <charset val="128"/>
      <scheme val="minor"/>
    </font>
    <font>
      <sz val="9"/>
      <color rgb="FFFF0000"/>
      <name val="ＭＳ Ｐゴシック"/>
      <family val="3"/>
      <charset val="128"/>
      <scheme val="minor"/>
    </font>
    <font>
      <sz val="11"/>
      <name val="ＭＳ 明朝"/>
      <family val="1"/>
      <charset val="128"/>
    </font>
    <font>
      <sz val="11"/>
      <name val="ＭＳ Ｐゴシック"/>
      <family val="3"/>
      <charset val="128"/>
      <scheme val="minor"/>
    </font>
    <font>
      <sz val="14"/>
      <name val="ＭＳ 明朝"/>
      <family val="1"/>
      <charset val="128"/>
    </font>
    <font>
      <sz val="8"/>
      <name val="ＭＳ 明朝"/>
      <family val="1"/>
      <charset val="128"/>
    </font>
    <font>
      <sz val="11"/>
      <color rgb="FFFF0000"/>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Protection="0">
      <alignment vertical="center"/>
    </xf>
    <xf numFmtId="0" fontId="1" fillId="0" borderId="0">
      <alignment vertical="center"/>
    </xf>
    <xf numFmtId="38" fontId="18" fillId="0" borderId="0" applyFont="0" applyFill="0" applyBorder="0" applyAlignment="0" applyProtection="0">
      <alignment vertical="center"/>
    </xf>
  </cellStyleXfs>
  <cellXfs count="180">
    <xf numFmtId="0" fontId="0" fillId="0" borderId="0" xfId="0">
      <alignment vertical="center"/>
    </xf>
    <xf numFmtId="178" fontId="0" fillId="0" borderId="0" xfId="0" applyNumberFormat="1" applyFont="1" applyAlignment="1"/>
    <xf numFmtId="0" fontId="0" fillId="0" borderId="0" xfId="0" applyBorder="1">
      <alignment vertical="center"/>
    </xf>
    <xf numFmtId="0" fontId="0" fillId="0" borderId="0" xfId="0" applyAlignme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9" fillId="0" borderId="2" xfId="0" applyFont="1" applyBorder="1" applyAlignment="1">
      <alignment horizontal="right" vertical="center" textRotation="255"/>
    </xf>
    <xf numFmtId="179" fontId="11" fillId="0" borderId="0" xfId="0" applyNumberFormat="1" applyFont="1" applyAlignment="1">
      <alignment vertical="center"/>
    </xf>
    <xf numFmtId="0" fontId="6" fillId="0" borderId="0" xfId="0" applyFont="1" applyBorder="1" applyAlignment="1">
      <alignment vertical="center"/>
    </xf>
    <xf numFmtId="0" fontId="5" fillId="0" borderId="0" xfId="0" applyFont="1" applyAlignment="1">
      <alignment vertical="center"/>
    </xf>
    <xf numFmtId="0" fontId="12" fillId="0" borderId="0" xfId="0" applyFont="1">
      <alignment vertical="center"/>
    </xf>
    <xf numFmtId="0" fontId="6" fillId="0" borderId="0" xfId="0" applyFont="1" applyAlignment="1">
      <alignment vertical="center"/>
    </xf>
    <xf numFmtId="0" fontId="13" fillId="0" borderId="0" xfId="0" applyFont="1">
      <alignment vertical="center"/>
    </xf>
    <xf numFmtId="178" fontId="14" fillId="0" borderId="0" xfId="0" applyNumberFormat="1" applyFont="1" applyAlignment="1">
      <alignment horizontal="center"/>
    </xf>
    <xf numFmtId="0" fontId="0" fillId="0" borderId="4" xfId="0" applyBorder="1">
      <alignment vertical="center"/>
    </xf>
    <xf numFmtId="0" fontId="9" fillId="0" borderId="0" xfId="0" applyFont="1" applyBorder="1" applyAlignment="1">
      <alignment horizontal="center" vertical="center" textRotation="255"/>
    </xf>
    <xf numFmtId="0" fontId="5" fillId="0" borderId="0" xfId="0" applyFont="1" applyBorder="1" applyAlignment="1">
      <alignment horizontal="center" vertical="center" textRotation="255"/>
    </xf>
    <xf numFmtId="0" fontId="9" fillId="0" borderId="5" xfId="0" applyFont="1" applyBorder="1" applyAlignment="1">
      <alignment horizontal="center" vertical="center" textRotation="255"/>
    </xf>
    <xf numFmtId="0" fontId="12" fillId="0" borderId="0" xfId="0" applyFont="1" applyBorder="1" applyAlignment="1">
      <alignment vertical="center"/>
    </xf>
    <xf numFmtId="0" fontId="0" fillId="0" borderId="6" xfId="0" applyBorder="1">
      <alignment vertical="center"/>
    </xf>
    <xf numFmtId="0" fontId="9" fillId="0" borderId="7" xfId="0" applyFont="1" applyBorder="1">
      <alignment vertical="center"/>
    </xf>
    <xf numFmtId="0" fontId="0" fillId="0" borderId="7" xfId="0" applyBorder="1">
      <alignment vertical="center"/>
    </xf>
    <xf numFmtId="0" fontId="15" fillId="0" borderId="7"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1" fillId="0" borderId="9" xfId="2" applyNumberFormat="1" applyFont="1" applyBorder="1" applyAlignment="1">
      <alignment horizontal="center" vertical="center" textRotation="255" wrapText="1"/>
    </xf>
    <xf numFmtId="0" fontId="11" fillId="0" borderId="9" xfId="2" applyNumberFormat="1" applyFont="1" applyBorder="1" applyAlignment="1">
      <alignment horizontal="right" vertical="center" textRotation="255" wrapText="1"/>
    </xf>
    <xf numFmtId="0" fontId="16" fillId="0" borderId="10" xfId="2" applyNumberFormat="1" applyFont="1" applyBorder="1" applyAlignment="1">
      <alignment horizontal="center" vertical="center"/>
    </xf>
    <xf numFmtId="0" fontId="0" fillId="0" borderId="10" xfId="0" applyBorder="1">
      <alignment vertical="center"/>
    </xf>
    <xf numFmtId="0" fontId="0" fillId="0" borderId="11" xfId="0" applyBorder="1">
      <alignment vertical="center"/>
    </xf>
    <xf numFmtId="0" fontId="17" fillId="0" borderId="0" xfId="0" applyFont="1">
      <alignment vertical="center"/>
    </xf>
    <xf numFmtId="178" fontId="11" fillId="2" borderId="12" xfId="0" applyNumberFormat="1" applyFont="1" applyFill="1" applyBorder="1" applyAlignment="1">
      <alignment horizontal="center" vertical="center" wrapText="1"/>
    </xf>
    <xf numFmtId="178" fontId="11" fillId="2" borderId="13" xfId="0" applyNumberFormat="1" applyFont="1" applyFill="1" applyBorder="1" applyAlignment="1">
      <alignment horizontal="right" vertical="top" wrapText="1"/>
    </xf>
    <xf numFmtId="177" fontId="9" fillId="0" borderId="14" xfId="3" applyNumberFormat="1" applyFont="1" applyBorder="1" applyAlignment="1">
      <alignment horizontal="right" vertical="center"/>
    </xf>
    <xf numFmtId="177" fontId="19" fillId="0" borderId="14" xfId="3" applyNumberFormat="1" applyFont="1" applyBorder="1" applyAlignment="1">
      <alignment horizontal="right" vertical="center"/>
    </xf>
    <xf numFmtId="176" fontId="9" fillId="0" borderId="14" xfId="0" applyNumberFormat="1" applyFont="1" applyBorder="1" applyAlignment="1">
      <alignment horizontal="right" vertical="center"/>
    </xf>
    <xf numFmtId="177" fontId="5" fillId="0" borderId="14" xfId="3" applyNumberFormat="1" applyFont="1" applyBorder="1" applyAlignment="1">
      <alignment horizontal="right" vertical="center"/>
    </xf>
    <xf numFmtId="38" fontId="9" fillId="0" borderId="14" xfId="3" applyFont="1" applyBorder="1" applyAlignment="1">
      <alignment horizontal="right" vertical="center"/>
    </xf>
    <xf numFmtId="38" fontId="19" fillId="0" borderId="14" xfId="3" applyFont="1" applyBorder="1" applyAlignment="1">
      <alignment horizontal="right" vertical="center"/>
    </xf>
    <xf numFmtId="177" fontId="5" fillId="0" borderId="15" xfId="3" applyNumberFormat="1" applyFont="1" applyBorder="1" applyAlignment="1">
      <alignment horizontal="right" vertical="center"/>
    </xf>
    <xf numFmtId="0" fontId="0" fillId="0" borderId="0" xfId="0" applyBorder="1" applyAlignment="1">
      <alignment horizontal="right" vertical="center"/>
    </xf>
    <xf numFmtId="178" fontId="11" fillId="2" borderId="6" xfId="0" applyNumberFormat="1" applyFont="1" applyFill="1" applyBorder="1" applyAlignment="1">
      <alignment horizontal="center" vertical="center" wrapText="1"/>
    </xf>
    <xf numFmtId="178" fontId="11" fillId="2" borderId="16" xfId="0" applyNumberFormat="1" applyFont="1" applyFill="1" applyBorder="1" applyAlignment="1">
      <alignment horizontal="right" vertical="top" wrapText="1"/>
    </xf>
    <xf numFmtId="177" fontId="9" fillId="0" borderId="7" xfId="0" applyNumberFormat="1" applyFont="1" applyBorder="1" applyAlignment="1">
      <alignment horizontal="right" vertical="center"/>
    </xf>
    <xf numFmtId="177" fontId="19" fillId="0" borderId="7"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9" fillId="0" borderId="17" xfId="0" applyNumberFormat="1" applyFont="1" applyBorder="1" applyAlignment="1">
      <alignment horizontal="right" vertical="center"/>
    </xf>
    <xf numFmtId="177" fontId="19" fillId="0" borderId="17" xfId="0" applyNumberFormat="1" applyFont="1" applyBorder="1" applyAlignment="1">
      <alignment horizontal="right" vertical="center"/>
    </xf>
    <xf numFmtId="177" fontId="5" fillId="0" borderId="0" xfId="0" applyNumberFormat="1" applyFont="1" applyBorder="1" applyAlignment="1">
      <alignment horizontal="right" vertical="center"/>
    </xf>
    <xf numFmtId="177" fontId="5" fillId="0" borderId="5" xfId="0" applyNumberFormat="1" applyFont="1" applyBorder="1" applyAlignment="1">
      <alignment horizontal="right" vertical="center"/>
    </xf>
    <xf numFmtId="178" fontId="11" fillId="2" borderId="18" xfId="0" applyNumberFormat="1" applyFont="1" applyFill="1" applyBorder="1" applyAlignment="1">
      <alignment horizontal="center" vertical="center" wrapText="1"/>
    </xf>
    <xf numFmtId="178" fontId="11" fillId="2" borderId="2" xfId="0" applyNumberFormat="1" applyFont="1" applyFill="1" applyBorder="1" applyAlignment="1">
      <alignment horizontal="right" vertical="top" wrapText="1"/>
    </xf>
    <xf numFmtId="177" fontId="9" fillId="0" borderId="2" xfId="3" applyNumberFormat="1" applyFont="1" applyBorder="1" applyAlignment="1">
      <alignment horizontal="right" vertical="center"/>
    </xf>
    <xf numFmtId="177" fontId="19" fillId="0" borderId="2" xfId="0" applyNumberFormat="1" applyFont="1" applyBorder="1" applyAlignment="1">
      <alignment horizontal="right" vertical="center"/>
    </xf>
    <xf numFmtId="176" fontId="9" fillId="0" borderId="2" xfId="0" applyNumberFormat="1" applyFont="1" applyBorder="1" applyAlignment="1">
      <alignment horizontal="right" vertical="center"/>
    </xf>
    <xf numFmtId="177" fontId="5" fillId="0" borderId="2" xfId="0" applyNumberFormat="1" applyFont="1" applyBorder="1" applyAlignment="1">
      <alignment horizontal="right" vertical="center"/>
    </xf>
    <xf numFmtId="38" fontId="9" fillId="0" borderId="2" xfId="3" applyFont="1" applyBorder="1" applyAlignment="1">
      <alignment horizontal="right" vertical="center"/>
    </xf>
    <xf numFmtId="38" fontId="19" fillId="0" borderId="2" xfId="3" applyFont="1" applyBorder="1" applyAlignment="1">
      <alignment horizontal="right" vertical="center"/>
    </xf>
    <xf numFmtId="177" fontId="5" fillId="0" borderId="3" xfId="0" applyNumberFormat="1" applyFont="1" applyBorder="1" applyAlignment="1">
      <alignment horizontal="right" vertical="center"/>
    </xf>
    <xf numFmtId="178" fontId="11" fillId="2" borderId="19" xfId="0" applyNumberFormat="1" applyFont="1" applyFill="1" applyBorder="1" applyAlignment="1">
      <alignment horizontal="right" vertical="top" wrapText="1"/>
    </xf>
    <xf numFmtId="177" fontId="5" fillId="0" borderId="17" xfId="0" applyNumberFormat="1" applyFont="1" applyBorder="1" applyAlignment="1">
      <alignment horizontal="right" vertical="center"/>
    </xf>
    <xf numFmtId="177" fontId="5" fillId="0" borderId="20" xfId="0" applyNumberFormat="1" applyFont="1" applyBorder="1" applyAlignment="1">
      <alignment horizontal="right" vertical="center"/>
    </xf>
    <xf numFmtId="178" fontId="11" fillId="2" borderId="21" xfId="0" applyNumberFormat="1" applyFont="1" applyFill="1" applyBorder="1" applyAlignment="1">
      <alignment horizontal="center" vertical="center" wrapText="1"/>
    </xf>
    <xf numFmtId="178" fontId="11" fillId="2" borderId="22" xfId="0" applyNumberFormat="1" applyFont="1" applyFill="1" applyBorder="1" applyAlignment="1">
      <alignment horizontal="right" vertical="top" wrapText="1"/>
    </xf>
    <xf numFmtId="177" fontId="9" fillId="0" borderId="23" xfId="0" applyNumberFormat="1" applyFont="1" applyBorder="1" applyAlignment="1">
      <alignment horizontal="right" vertical="center"/>
    </xf>
    <xf numFmtId="177" fontId="19" fillId="0" borderId="23" xfId="0" applyNumberFormat="1" applyFont="1" applyBorder="1" applyAlignment="1">
      <alignment horizontal="right" vertical="center"/>
    </xf>
    <xf numFmtId="177" fontId="5" fillId="0" borderId="23" xfId="0" applyNumberFormat="1" applyFont="1" applyBorder="1" applyAlignment="1">
      <alignment horizontal="right" vertical="center"/>
    </xf>
    <xf numFmtId="177" fontId="5" fillId="0" borderId="24" xfId="0" applyNumberFormat="1" applyFont="1" applyBorder="1" applyAlignment="1">
      <alignment horizontal="right" vertical="center"/>
    </xf>
    <xf numFmtId="0" fontId="20" fillId="0" borderId="0" xfId="0" applyFont="1">
      <alignment vertical="center"/>
    </xf>
    <xf numFmtId="0" fontId="21" fillId="0" borderId="0" xfId="0" applyFont="1" applyAlignment="1">
      <alignment vertical="center" wrapText="1"/>
    </xf>
    <xf numFmtId="0" fontId="22" fillId="0" borderId="0" xfId="0" applyFont="1" applyAlignment="1">
      <alignment vertical="center"/>
    </xf>
    <xf numFmtId="178" fontId="11" fillId="2" borderId="2" xfId="0" applyNumberFormat="1" applyFont="1" applyFill="1" applyBorder="1" applyAlignment="1">
      <alignment horizontal="center" vertical="center" wrapText="1"/>
    </xf>
    <xf numFmtId="0" fontId="0" fillId="0" borderId="0" xfId="0" applyNumberFormat="1" applyFont="1" applyAlignment="1"/>
    <xf numFmtId="178" fontId="11" fillId="2" borderId="0" xfId="0" applyNumberFormat="1" applyFont="1" applyFill="1" applyBorder="1" applyAlignment="1">
      <alignment horizontal="right" vertical="top" wrapText="1"/>
    </xf>
    <xf numFmtId="177" fontId="9" fillId="0" borderId="0" xfId="3" applyNumberFormat="1" applyFont="1" applyBorder="1" applyAlignment="1">
      <alignment horizontal="right" vertical="center"/>
    </xf>
    <xf numFmtId="177" fontId="19" fillId="0" borderId="0" xfId="3" applyNumberFormat="1" applyFont="1" applyBorder="1" applyAlignment="1">
      <alignment horizontal="right" vertical="center"/>
    </xf>
    <xf numFmtId="176" fontId="9" fillId="0" borderId="0" xfId="0" applyNumberFormat="1" applyFont="1" applyBorder="1" applyAlignment="1">
      <alignment horizontal="right" vertical="center"/>
    </xf>
    <xf numFmtId="177" fontId="9" fillId="0" borderId="23" xfId="0" applyNumberFormat="1" applyFont="1" applyBorder="1" applyAlignment="1">
      <alignment horizontal="center" vertical="center"/>
    </xf>
    <xf numFmtId="38" fontId="5" fillId="0" borderId="0" xfId="3" applyFont="1" applyBorder="1" applyAlignment="1">
      <alignment horizontal="right" vertical="center"/>
    </xf>
    <xf numFmtId="38" fontId="5" fillId="0" borderId="0" xfId="3" applyFont="1" applyAlignment="1">
      <alignment horizontal="right" vertical="center"/>
    </xf>
    <xf numFmtId="38" fontId="5" fillId="0" borderId="0" xfId="3" applyFont="1">
      <alignment vertical="center"/>
    </xf>
    <xf numFmtId="38" fontId="6" fillId="0" borderId="0" xfId="3" applyFont="1">
      <alignment vertical="center"/>
    </xf>
    <xf numFmtId="0" fontId="23" fillId="0" borderId="0" xfId="0" applyFont="1" applyAlignment="1">
      <alignment vertical="center" wrapText="1"/>
    </xf>
    <xf numFmtId="0" fontId="24" fillId="0" borderId="10" xfId="2" applyNumberFormat="1" applyFont="1" applyBorder="1" applyAlignment="1">
      <alignment horizontal="center" vertical="center"/>
    </xf>
    <xf numFmtId="38" fontId="5" fillId="0" borderId="0" xfId="3" applyFont="1" applyAlignment="1">
      <alignment vertical="center"/>
    </xf>
    <xf numFmtId="178" fontId="11" fillId="2" borderId="25" xfId="0" applyNumberFormat="1" applyFont="1" applyFill="1" applyBorder="1" applyAlignment="1">
      <alignment horizontal="center" vertical="center" wrapText="1"/>
    </xf>
    <xf numFmtId="178" fontId="11" fillId="2" borderId="9" xfId="0" applyNumberFormat="1" applyFont="1" applyFill="1" applyBorder="1" applyAlignment="1">
      <alignment horizontal="right" vertical="top" wrapText="1"/>
    </xf>
    <xf numFmtId="177" fontId="9" fillId="0" borderId="10" xfId="3" applyNumberFormat="1" applyFont="1" applyBorder="1" applyAlignment="1">
      <alignment horizontal="right" vertical="center"/>
    </xf>
    <xf numFmtId="177" fontId="5" fillId="0" borderId="10" xfId="0" applyNumberFormat="1" applyFont="1" applyBorder="1" applyAlignment="1">
      <alignment horizontal="right" vertical="center"/>
    </xf>
    <xf numFmtId="38" fontId="9" fillId="0" borderId="10" xfId="3" applyFont="1" applyBorder="1" applyAlignment="1">
      <alignment horizontal="right" vertical="center"/>
    </xf>
    <xf numFmtId="38" fontId="5" fillId="0" borderId="10" xfId="3" applyFont="1" applyBorder="1" applyAlignment="1">
      <alignment horizontal="right" vertical="center"/>
    </xf>
    <xf numFmtId="0" fontId="0" fillId="0" borderId="10" xfId="0" applyBorder="1" applyAlignment="1">
      <alignment horizontal="right" vertical="center"/>
    </xf>
    <xf numFmtId="0" fontId="0" fillId="0" borderId="3" xfId="0" applyBorder="1">
      <alignment vertical="center"/>
    </xf>
    <xf numFmtId="0" fontId="0" fillId="0" borderId="5" xfId="0" applyBorder="1">
      <alignment vertical="center"/>
    </xf>
    <xf numFmtId="0" fontId="12" fillId="0" borderId="0" xfId="0" applyFont="1" applyAlignment="1">
      <alignment vertical="center"/>
    </xf>
    <xf numFmtId="0" fontId="0" fillId="0" borderId="8" xfId="0" applyBorder="1">
      <alignment vertical="center"/>
    </xf>
    <xf numFmtId="0" fontId="0" fillId="0" borderId="3" xfId="0" applyBorder="1" applyAlignment="1">
      <alignment horizontal="right" vertical="center"/>
    </xf>
    <xf numFmtId="0" fontId="5" fillId="0" borderId="0" xfId="0" applyFont="1" applyBorder="1" applyAlignment="1">
      <alignment horizontal="right" vertical="center"/>
    </xf>
    <xf numFmtId="177" fontId="9" fillId="0" borderId="17" xfId="0" applyNumberFormat="1" applyFont="1" applyBorder="1" applyAlignment="1">
      <alignment horizontal="center" vertical="center"/>
    </xf>
    <xf numFmtId="0" fontId="0" fillId="0" borderId="20" xfId="0" applyBorder="1" applyAlignment="1">
      <alignment horizontal="right" vertical="center"/>
    </xf>
    <xf numFmtId="0" fontId="0" fillId="0" borderId="15" xfId="0" applyBorder="1" applyAlignment="1">
      <alignment horizontal="right" vertical="center"/>
    </xf>
    <xf numFmtId="177" fontId="9" fillId="0" borderId="7" xfId="0" applyNumberFormat="1" applyFont="1" applyBorder="1" applyAlignment="1">
      <alignment horizontal="center" vertical="center"/>
    </xf>
    <xf numFmtId="0" fontId="0" fillId="0" borderId="8" xfId="0" applyBorder="1" applyAlignment="1">
      <alignment horizontal="right" vertical="center"/>
    </xf>
    <xf numFmtId="0" fontId="0" fillId="0" borderId="5" xfId="0" applyBorder="1" applyAlignment="1">
      <alignment horizontal="right" vertical="center"/>
    </xf>
    <xf numFmtId="0" fontId="22" fillId="0" borderId="0" xfId="0" applyFont="1">
      <alignment vertical="center"/>
    </xf>
    <xf numFmtId="0" fontId="0" fillId="0" borderId="24" xfId="0" applyBorder="1" applyAlignment="1">
      <alignment horizontal="right" vertical="center"/>
    </xf>
    <xf numFmtId="0" fontId="16" fillId="0" borderId="10" xfId="2" applyNumberFormat="1" applyFont="1" applyBorder="1" applyAlignment="1">
      <alignment horizontal="right" vertical="center"/>
    </xf>
    <xf numFmtId="0" fontId="24" fillId="0" borderId="10" xfId="2" applyNumberFormat="1" applyFont="1" applyBorder="1" applyAlignment="1">
      <alignment horizontal="right" vertical="center"/>
    </xf>
    <xf numFmtId="0" fontId="0" fillId="0" borderId="11" xfId="0" applyBorder="1" applyAlignment="1">
      <alignment horizontal="right" vertical="center"/>
    </xf>
    <xf numFmtId="178" fontId="11" fillId="2" borderId="0" xfId="0" applyNumberFormat="1" applyFont="1" applyFill="1" applyBorder="1" applyAlignment="1">
      <alignment horizontal="center" vertical="center" wrapText="1"/>
    </xf>
    <xf numFmtId="177" fontId="9" fillId="0" borderId="0" xfId="0" applyNumberFormat="1" applyFont="1" applyBorder="1" applyAlignment="1">
      <alignment horizontal="right" vertical="center"/>
    </xf>
    <xf numFmtId="177" fontId="15" fillId="0" borderId="0" xfId="0" applyNumberFormat="1" applyFont="1" applyBorder="1" applyAlignment="1">
      <alignment horizontal="right" vertical="center"/>
    </xf>
    <xf numFmtId="177" fontId="19" fillId="0" borderId="0" xfId="0" applyNumberFormat="1" applyFont="1" applyBorder="1" applyAlignment="1">
      <alignment horizontal="right" vertical="center"/>
    </xf>
    <xf numFmtId="0" fontId="26" fillId="0" borderId="10" xfId="2" applyNumberFormat="1" applyFont="1" applyBorder="1" applyAlignment="1">
      <alignment horizontal="center" vertical="center"/>
    </xf>
    <xf numFmtId="38" fontId="5" fillId="0" borderId="14" xfId="3" applyFont="1" applyBorder="1" applyAlignment="1">
      <alignment horizontal="right" vertical="center"/>
    </xf>
    <xf numFmtId="38" fontId="5" fillId="0" borderId="2" xfId="3" applyFont="1" applyBorder="1" applyAlignment="1">
      <alignment horizontal="right" vertical="center"/>
    </xf>
    <xf numFmtId="0" fontId="27" fillId="0" borderId="7" xfId="0" applyFont="1" applyBorder="1" applyAlignment="1">
      <alignment horizontal="center" vertical="center"/>
    </xf>
    <xf numFmtId="176" fontId="16" fillId="0" borderId="2" xfId="0" applyNumberFormat="1" applyFont="1" applyBorder="1" applyAlignment="1">
      <alignment horizontal="right" vertical="center"/>
    </xf>
    <xf numFmtId="38" fontId="16" fillId="0" borderId="2" xfId="3" applyFont="1" applyBorder="1" applyAlignment="1">
      <alignment horizontal="right" vertical="center"/>
    </xf>
    <xf numFmtId="38" fontId="28" fillId="0" borderId="2" xfId="3" applyFont="1" applyBorder="1" applyAlignment="1">
      <alignment horizontal="right" vertical="center"/>
    </xf>
    <xf numFmtId="178" fontId="5" fillId="0" borderId="0" xfId="0" applyNumberFormat="1" applyFont="1" applyAlignment="1"/>
    <xf numFmtId="177" fontId="29" fillId="0" borderId="2" xfId="0" applyNumberFormat="1" applyFont="1" applyBorder="1" applyAlignment="1">
      <alignment horizontal="right" vertical="center"/>
    </xf>
    <xf numFmtId="177" fontId="16" fillId="0" borderId="2" xfId="3" applyNumberFormat="1" applyFont="1" applyBorder="1" applyAlignment="1">
      <alignment horizontal="right" vertical="center"/>
    </xf>
    <xf numFmtId="177" fontId="28" fillId="0" borderId="2" xfId="0" applyNumberFormat="1" applyFont="1" applyBorder="1" applyAlignment="1">
      <alignment horizontal="right" vertical="center"/>
    </xf>
    <xf numFmtId="0" fontId="10" fillId="0" borderId="3" xfId="0" applyFont="1" applyBorder="1" applyAlignment="1">
      <alignment horizontal="center" vertical="top" textRotation="255" wrapText="1"/>
    </xf>
    <xf numFmtId="0" fontId="30" fillId="0" borderId="0" xfId="0" applyFont="1" applyBorder="1" applyAlignment="1">
      <alignment vertical="center"/>
    </xf>
    <xf numFmtId="0" fontId="31" fillId="0" borderId="0" xfId="0" applyFont="1" applyBorder="1" applyAlignment="1">
      <alignment horizontal="right" vertical="center"/>
    </xf>
    <xf numFmtId="0" fontId="11" fillId="0" borderId="0" xfId="0" applyFont="1" applyBorder="1" applyAlignment="1">
      <alignment vertical="center"/>
    </xf>
    <xf numFmtId="178" fontId="32" fillId="0" borderId="0" xfId="0" applyNumberFormat="1" applyFont="1">
      <alignment vertical="center"/>
    </xf>
    <xf numFmtId="178" fontId="0" fillId="0" borderId="0" xfId="0" applyNumberFormat="1" applyAlignment="1"/>
    <xf numFmtId="0" fontId="0" fillId="0" borderId="0" xfId="0" applyAlignment="1"/>
    <xf numFmtId="178" fontId="0" fillId="0" borderId="0" xfId="0" applyNumberFormat="1">
      <alignment vertical="center"/>
    </xf>
    <xf numFmtId="178" fontId="16" fillId="0" borderId="15" xfId="0" applyNumberFormat="1" applyFont="1" applyBorder="1">
      <alignment vertical="center"/>
    </xf>
    <xf numFmtId="177" fontId="16" fillId="0" borderId="24" xfId="0" applyNumberFormat="1" applyFont="1" applyBorder="1">
      <alignment vertical="center"/>
    </xf>
    <xf numFmtId="177" fontId="16" fillId="0" borderId="20" xfId="0" applyNumberFormat="1" applyFont="1" applyBorder="1">
      <alignment vertical="center"/>
    </xf>
    <xf numFmtId="178" fontId="16" fillId="0" borderId="18" xfId="0" applyNumberFormat="1" applyFont="1" applyBorder="1">
      <alignment vertical="center"/>
    </xf>
    <xf numFmtId="177" fontId="16" fillId="0" borderId="21" xfId="0" applyNumberFormat="1" applyFont="1" applyBorder="1">
      <alignment vertical="center"/>
    </xf>
    <xf numFmtId="177" fontId="16" fillId="0" borderId="26" xfId="0" applyNumberFormat="1" applyFont="1" applyBorder="1">
      <alignment vertical="center"/>
    </xf>
    <xf numFmtId="178" fontId="11" fillId="0" borderId="0" xfId="0" applyNumberFormat="1" applyFont="1" applyAlignment="1"/>
    <xf numFmtId="178" fontId="14" fillId="0" borderId="0" xfId="0" applyNumberFormat="1" applyFont="1" applyAlignment="1">
      <alignment horizontal="center" vertical="center"/>
    </xf>
    <xf numFmtId="178" fontId="35" fillId="2" borderId="0" xfId="0" applyNumberFormat="1" applyFont="1" applyFill="1" applyAlignment="1">
      <alignment horizontal="left"/>
    </xf>
    <xf numFmtId="0" fontId="26" fillId="2" borderId="0" xfId="0" applyFont="1" applyFill="1">
      <alignment vertical="center"/>
    </xf>
    <xf numFmtId="0" fontId="0" fillId="2" borderId="0" xfId="0" applyFill="1" applyAlignment="1"/>
    <xf numFmtId="178" fontId="34" fillId="0" borderId="0" xfId="0" applyNumberFormat="1" applyFont="1" applyAlignment="1"/>
    <xf numFmtId="178" fontId="34" fillId="0" borderId="0" xfId="0" applyNumberFormat="1" applyFont="1" applyAlignment="1">
      <alignment vertical="center"/>
    </xf>
    <xf numFmtId="177" fontId="5" fillId="0" borderId="0" xfId="3" applyNumberFormat="1" applyFont="1" applyBorder="1" applyAlignment="1">
      <alignment horizontal="right" vertical="center"/>
    </xf>
    <xf numFmtId="38" fontId="9" fillId="0" borderId="0" xfId="3" applyFont="1" applyBorder="1" applyAlignment="1">
      <alignment horizontal="right" vertical="center"/>
    </xf>
    <xf numFmtId="38" fontId="19" fillId="0" borderId="0" xfId="3" applyFont="1" applyBorder="1" applyAlignment="1">
      <alignment horizontal="right" vertical="center"/>
    </xf>
    <xf numFmtId="0" fontId="11" fillId="0" borderId="0" xfId="2" applyNumberFormat="1" applyFont="1" applyBorder="1" applyAlignment="1">
      <alignment horizontal="center" vertical="center" textRotation="255" wrapText="1"/>
    </xf>
    <xf numFmtId="0" fontId="16" fillId="0" borderId="0" xfId="2" applyNumberFormat="1" applyFont="1" applyBorder="1" applyAlignment="1">
      <alignment horizontal="center" vertical="center"/>
    </xf>
    <xf numFmtId="0" fontId="24" fillId="0" borderId="0" xfId="2" applyNumberFormat="1" applyFont="1" applyBorder="1" applyAlignment="1">
      <alignment horizontal="center" vertical="center"/>
    </xf>
    <xf numFmtId="177" fontId="9" fillId="0" borderId="0" xfId="0" applyNumberFormat="1"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178" fontId="0" fillId="0" borderId="0" xfId="0" applyNumberFormat="1" applyBorder="1" applyAlignment="1"/>
    <xf numFmtId="0" fontId="0" fillId="0" borderId="0" xfId="0" applyBorder="1" applyAlignment="1"/>
    <xf numFmtId="178" fontId="16" fillId="0" borderId="2" xfId="0" applyNumberFormat="1" applyFont="1" applyBorder="1">
      <alignment vertical="center"/>
    </xf>
    <xf numFmtId="177" fontId="16" fillId="0" borderId="0" xfId="0" applyNumberFormat="1" applyFont="1" applyBorder="1">
      <alignment vertical="center"/>
    </xf>
    <xf numFmtId="178" fontId="0" fillId="0" borderId="0" xfId="0" applyNumberFormat="1" applyBorder="1">
      <alignment vertical="center"/>
    </xf>
    <xf numFmtId="178" fontId="16" fillId="0" borderId="0" xfId="0" applyNumberFormat="1" applyFont="1" applyBorder="1">
      <alignment vertical="center"/>
    </xf>
    <xf numFmtId="0" fontId="6" fillId="0" borderId="0" xfId="0" applyFont="1" applyBorder="1">
      <alignment vertical="center"/>
    </xf>
    <xf numFmtId="0" fontId="21" fillId="0" borderId="0" xfId="0" applyFont="1" applyBorder="1" applyAlignment="1">
      <alignment vertical="center" wrapText="1"/>
    </xf>
    <xf numFmtId="178" fontId="0" fillId="0" borderId="1" xfId="0" applyNumberFormat="1" applyBorder="1" applyAlignment="1">
      <alignment horizontal="center"/>
    </xf>
    <xf numFmtId="178" fontId="0" fillId="0" borderId="4" xfId="0" applyNumberFormat="1" applyBorder="1" applyAlignment="1">
      <alignment horizontal="center"/>
    </xf>
    <xf numFmtId="178" fontId="0" fillId="0" borderId="6" xfId="0" applyNumberFormat="1" applyBorder="1" applyAlignment="1">
      <alignment horizontal="center"/>
    </xf>
    <xf numFmtId="178" fontId="11" fillId="0" borderId="1" xfId="0" applyNumberFormat="1" applyFont="1" applyBorder="1" applyAlignment="1">
      <alignment horizontal="center" vertical="center"/>
    </xf>
    <xf numFmtId="178" fontId="11" fillId="0" borderId="4" xfId="0" applyNumberFormat="1" applyFont="1" applyBorder="1" applyAlignment="1">
      <alignment horizontal="center" vertical="center"/>
    </xf>
    <xf numFmtId="178" fontId="11" fillId="0" borderId="6" xfId="0" applyNumberFormat="1" applyFont="1" applyBorder="1" applyAlignment="1">
      <alignment horizontal="center" vertical="center"/>
    </xf>
    <xf numFmtId="178" fontId="33" fillId="0" borderId="1" xfId="0" applyNumberFormat="1" applyFont="1" applyBorder="1" applyAlignment="1">
      <alignment horizontal="center" vertical="center" wrapText="1"/>
    </xf>
    <xf numFmtId="178" fontId="33" fillId="0" borderId="4" xfId="0" applyNumberFormat="1" applyFont="1" applyBorder="1" applyAlignment="1">
      <alignment horizontal="center" vertical="center" wrapText="1"/>
    </xf>
    <xf numFmtId="178" fontId="33" fillId="0" borderId="6" xfId="0" applyNumberFormat="1" applyFont="1" applyBorder="1" applyAlignment="1">
      <alignment horizontal="center" vertical="center" wrapText="1"/>
    </xf>
    <xf numFmtId="0" fontId="9" fillId="0" borderId="2" xfId="0" applyFont="1" applyBorder="1" applyAlignment="1">
      <alignment horizontal="center" vertical="center" textRotation="255"/>
    </xf>
    <xf numFmtId="0" fontId="6" fillId="0" borderId="0" xfId="0" applyFont="1" applyAlignment="1">
      <alignment vertical="center"/>
    </xf>
    <xf numFmtId="0" fontId="9" fillId="0" borderId="2" xfId="0" applyFont="1" applyBorder="1" applyAlignment="1">
      <alignment horizontal="center" vertical="center" textRotation="255" wrapText="1"/>
    </xf>
  </cellXfs>
  <cellStyles count="4">
    <cellStyle name="桁区切り" xfId="3" builtinId="6"/>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4</xdr:row>
      <xdr:rowOff>164465</xdr:rowOff>
    </xdr:from>
    <xdr:to>
      <xdr:col>2</xdr:col>
      <xdr:colOff>17145</xdr:colOff>
      <xdr:row>8</xdr:row>
      <xdr:rowOff>238125</xdr:rowOff>
    </xdr:to>
    <xdr:sp macro="" textlink="">
      <xdr:nvSpPr>
        <xdr:cNvPr id="2" name="図形 24">
          <a:extLst>
            <a:ext uri="{FF2B5EF4-FFF2-40B4-BE49-F238E27FC236}">
              <a16:creationId xmlns:a16="http://schemas.microsoft.com/office/drawing/2014/main" id="{00000000-0008-0000-0000-000002000000}"/>
            </a:ext>
          </a:extLst>
        </xdr:cNvPr>
        <xdr:cNvSpPr/>
      </xdr:nvSpPr>
      <xdr:spPr>
        <a:xfrm>
          <a:off x="314325" y="1153160"/>
          <a:ext cx="121920" cy="978535"/>
        </a:xfrm>
        <a:custGeom>
          <a:avLst/>
          <a:gdLst>
            <a:gd name="T0" fmla="*/ 7273291 w 16384"/>
            <a:gd name="T1" fmla="*/ 0 h 16384"/>
            <a:gd name="T2" fmla="*/ 6525132 w 16384"/>
            <a:gd name="T3" fmla="*/ 50493544 h 16384"/>
            <a:gd name="T4" fmla="*/ 5838313 w 16384"/>
            <a:gd name="T5" fmla="*/ 152501664 h 16384"/>
            <a:gd name="T6" fmla="*/ 5225342 w 16384"/>
            <a:gd name="T7" fmla="*/ 305963232 h 16384"/>
            <a:gd name="T8" fmla="*/ 4697597 w 16384"/>
            <a:gd name="T9" fmla="*/ 483711680 h 16384"/>
            <a:gd name="T10" fmla="*/ 4292868 w 16384"/>
            <a:gd name="T11" fmla="*/ 687697344 h 16384"/>
            <a:gd name="T12" fmla="*/ 3998519 w 16384"/>
            <a:gd name="T13" fmla="*/ 916898304 h 16384"/>
            <a:gd name="T14" fmla="*/ 3851123 w 16384"/>
            <a:gd name="T15" fmla="*/ 1196655872 h 16384"/>
            <a:gd name="T16" fmla="*/ 3826878 w 16384"/>
            <a:gd name="T17" fmla="*/ 2147483520 h 16384"/>
            <a:gd name="T18" fmla="*/ 3752943 w 16384"/>
            <a:gd name="T19" fmla="*/ 2147483520 h 16384"/>
            <a:gd name="T20" fmla="*/ 3532529 w 16384"/>
            <a:gd name="T21" fmla="*/ 2147483520 h 16384"/>
            <a:gd name="T22" fmla="*/ 3176508 w 16384"/>
            <a:gd name="T23" fmla="*/ 2147483520 h 16384"/>
            <a:gd name="T24" fmla="*/ 2710909 w 16384"/>
            <a:gd name="T25" fmla="*/ 2147483520 h 16384"/>
            <a:gd name="T26" fmla="*/ 2146627 w 16384"/>
            <a:gd name="T27" fmla="*/ 2147483520 h 16384"/>
            <a:gd name="T28" fmla="*/ 1496346 w 16384"/>
            <a:gd name="T29" fmla="*/ 2147483520 h 16384"/>
            <a:gd name="T30" fmla="*/ 772516 w 16384"/>
            <a:gd name="T31" fmla="*/ 2147483520 h 16384"/>
            <a:gd name="T32" fmla="*/ 0 w 16384"/>
            <a:gd name="T33" fmla="*/ 2147483520 h 16384"/>
            <a:gd name="T34" fmla="*/ 772516 w 16384"/>
            <a:gd name="T35" fmla="*/ 2147483520 h 16384"/>
            <a:gd name="T36" fmla="*/ 1496346 w 16384"/>
            <a:gd name="T37" fmla="*/ 2147483520 h 16384"/>
            <a:gd name="T38" fmla="*/ 2146627 w 16384"/>
            <a:gd name="T39" fmla="*/ 2147483520 h 16384"/>
            <a:gd name="T40" fmla="*/ 2710909 w 16384"/>
            <a:gd name="T41" fmla="*/ 2147483520 h 16384"/>
            <a:gd name="T42" fmla="*/ 3176508 w 16384"/>
            <a:gd name="T43" fmla="*/ 2147483520 h 16384"/>
            <a:gd name="T44" fmla="*/ 3532529 w 16384"/>
            <a:gd name="T45" fmla="*/ 2147483520 h 16384"/>
            <a:gd name="T46" fmla="*/ 3752943 w 16384"/>
            <a:gd name="T47" fmla="*/ 2147483520 h 16384"/>
            <a:gd name="T48" fmla="*/ 3826878 w 16384"/>
            <a:gd name="T49" fmla="*/ 2147483520 h 16384"/>
            <a:gd name="T50" fmla="*/ 3851123 w 16384"/>
            <a:gd name="T51" fmla="*/ 2147483520 h 16384"/>
            <a:gd name="T52" fmla="*/ 3998519 w 16384"/>
            <a:gd name="T53" fmla="*/ 2147483520 h 16384"/>
            <a:gd name="T54" fmla="*/ 4292868 w 16384"/>
            <a:gd name="T55" fmla="*/ 2147483520 h 16384"/>
            <a:gd name="T56" fmla="*/ 4697597 w 16384"/>
            <a:gd name="T57" fmla="*/ 2147483520 h 16384"/>
            <a:gd name="T58" fmla="*/ 5225342 w 16384"/>
            <a:gd name="T59" fmla="*/ 2147483520 h 16384"/>
            <a:gd name="T60" fmla="*/ 5838313 w 16384"/>
            <a:gd name="T61" fmla="*/ 2147483520 h 16384"/>
            <a:gd name="T62" fmla="*/ 6525132 w 16384"/>
            <a:gd name="T63" fmla="*/ 2147483520 h 16384"/>
            <a:gd name="T64" fmla="*/ 7273291 w 16384"/>
            <a:gd name="T65" fmla="*/ 214748352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twoCellAnchor>
    <xdr:from>
      <xdr:col>0</xdr:col>
      <xdr:colOff>295275</xdr:colOff>
      <xdr:row>10</xdr:row>
      <xdr:rowOff>9525</xdr:rowOff>
    </xdr:from>
    <xdr:to>
      <xdr:col>1</xdr:col>
      <xdr:colOff>121285</xdr:colOff>
      <xdr:row>14</xdr:row>
      <xdr:rowOff>0</xdr:rowOff>
    </xdr:to>
    <xdr:sp macro="" textlink="">
      <xdr:nvSpPr>
        <xdr:cNvPr id="3" name="図形 24">
          <a:extLst>
            <a:ext uri="{FF2B5EF4-FFF2-40B4-BE49-F238E27FC236}">
              <a16:creationId xmlns:a16="http://schemas.microsoft.com/office/drawing/2014/main" id="{00000000-0008-0000-0000-000003000000}"/>
            </a:ext>
          </a:extLst>
        </xdr:cNvPr>
        <xdr:cNvSpPr/>
      </xdr:nvSpPr>
      <xdr:spPr>
        <a:xfrm>
          <a:off x="295275" y="2265045"/>
          <a:ext cx="121285" cy="945515"/>
        </a:xfrm>
        <a:custGeom>
          <a:avLst/>
          <a:gdLst>
            <a:gd name="T0" fmla="*/ 7273291 w 16384"/>
            <a:gd name="T1" fmla="*/ 0 h 16384"/>
            <a:gd name="T2" fmla="*/ 6525132 w 16384"/>
            <a:gd name="T3" fmla="*/ 50493544 h 16384"/>
            <a:gd name="T4" fmla="*/ 5838313 w 16384"/>
            <a:gd name="T5" fmla="*/ 152501664 h 16384"/>
            <a:gd name="T6" fmla="*/ 5225342 w 16384"/>
            <a:gd name="T7" fmla="*/ 305963232 h 16384"/>
            <a:gd name="T8" fmla="*/ 4697597 w 16384"/>
            <a:gd name="T9" fmla="*/ 483711680 h 16384"/>
            <a:gd name="T10" fmla="*/ 4292868 w 16384"/>
            <a:gd name="T11" fmla="*/ 687697344 h 16384"/>
            <a:gd name="T12" fmla="*/ 3998519 w 16384"/>
            <a:gd name="T13" fmla="*/ 916898304 h 16384"/>
            <a:gd name="T14" fmla="*/ 3851123 w 16384"/>
            <a:gd name="T15" fmla="*/ 1196655872 h 16384"/>
            <a:gd name="T16" fmla="*/ 3826878 w 16384"/>
            <a:gd name="T17" fmla="*/ 2147483520 h 16384"/>
            <a:gd name="T18" fmla="*/ 3752943 w 16384"/>
            <a:gd name="T19" fmla="*/ 2147483520 h 16384"/>
            <a:gd name="T20" fmla="*/ 3532529 w 16384"/>
            <a:gd name="T21" fmla="*/ 2147483520 h 16384"/>
            <a:gd name="T22" fmla="*/ 3176508 w 16384"/>
            <a:gd name="T23" fmla="*/ 2147483520 h 16384"/>
            <a:gd name="T24" fmla="*/ 2710909 w 16384"/>
            <a:gd name="T25" fmla="*/ 2147483520 h 16384"/>
            <a:gd name="T26" fmla="*/ 2146627 w 16384"/>
            <a:gd name="T27" fmla="*/ 2147483520 h 16384"/>
            <a:gd name="T28" fmla="*/ 1496346 w 16384"/>
            <a:gd name="T29" fmla="*/ 2147483520 h 16384"/>
            <a:gd name="T30" fmla="*/ 772516 w 16384"/>
            <a:gd name="T31" fmla="*/ 2147483520 h 16384"/>
            <a:gd name="T32" fmla="*/ 0 w 16384"/>
            <a:gd name="T33" fmla="*/ 2147483520 h 16384"/>
            <a:gd name="T34" fmla="*/ 772516 w 16384"/>
            <a:gd name="T35" fmla="*/ 2147483520 h 16384"/>
            <a:gd name="T36" fmla="*/ 1496346 w 16384"/>
            <a:gd name="T37" fmla="*/ 2147483520 h 16384"/>
            <a:gd name="T38" fmla="*/ 2146627 w 16384"/>
            <a:gd name="T39" fmla="*/ 2147483520 h 16384"/>
            <a:gd name="T40" fmla="*/ 2710909 w 16384"/>
            <a:gd name="T41" fmla="*/ 2147483520 h 16384"/>
            <a:gd name="T42" fmla="*/ 3176508 w 16384"/>
            <a:gd name="T43" fmla="*/ 2147483520 h 16384"/>
            <a:gd name="T44" fmla="*/ 3532529 w 16384"/>
            <a:gd name="T45" fmla="*/ 2147483520 h 16384"/>
            <a:gd name="T46" fmla="*/ 3752943 w 16384"/>
            <a:gd name="T47" fmla="*/ 2147483520 h 16384"/>
            <a:gd name="T48" fmla="*/ 3826878 w 16384"/>
            <a:gd name="T49" fmla="*/ 2147483520 h 16384"/>
            <a:gd name="T50" fmla="*/ 3851123 w 16384"/>
            <a:gd name="T51" fmla="*/ 2147483520 h 16384"/>
            <a:gd name="T52" fmla="*/ 3998519 w 16384"/>
            <a:gd name="T53" fmla="*/ 2147483520 h 16384"/>
            <a:gd name="T54" fmla="*/ 4292868 w 16384"/>
            <a:gd name="T55" fmla="*/ 2147483520 h 16384"/>
            <a:gd name="T56" fmla="*/ 4697597 w 16384"/>
            <a:gd name="T57" fmla="*/ 2147483520 h 16384"/>
            <a:gd name="T58" fmla="*/ 5225342 w 16384"/>
            <a:gd name="T59" fmla="*/ 2147483520 h 16384"/>
            <a:gd name="T60" fmla="*/ 5838313 w 16384"/>
            <a:gd name="T61" fmla="*/ 2147483520 h 16384"/>
            <a:gd name="T62" fmla="*/ 6525132 w 16384"/>
            <a:gd name="T63" fmla="*/ 2147483520 h 16384"/>
            <a:gd name="T64" fmla="*/ 7273291 w 16384"/>
            <a:gd name="T65" fmla="*/ 214748352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6</xdr:row>
      <xdr:rowOff>164465</xdr:rowOff>
    </xdr:from>
    <xdr:to>
      <xdr:col>2</xdr:col>
      <xdr:colOff>17145</xdr:colOff>
      <xdr:row>10</xdr:row>
      <xdr:rowOff>346710</xdr:rowOff>
    </xdr:to>
    <xdr:sp macro="" textlink="">
      <xdr:nvSpPr>
        <xdr:cNvPr id="2" name="図形 24">
          <a:extLst>
            <a:ext uri="{FF2B5EF4-FFF2-40B4-BE49-F238E27FC236}">
              <a16:creationId xmlns:a16="http://schemas.microsoft.com/office/drawing/2014/main" id="{00000000-0008-0000-0100-000002000000}"/>
            </a:ext>
          </a:extLst>
        </xdr:cNvPr>
        <xdr:cNvSpPr/>
      </xdr:nvSpPr>
      <xdr:spPr>
        <a:xfrm>
          <a:off x="295275" y="1543685"/>
          <a:ext cx="121920" cy="1418590"/>
        </a:xfrm>
        <a:custGeom>
          <a:avLst/>
          <a:gdLst>
            <a:gd name="T0" fmla="*/ 7273291 w 16384"/>
            <a:gd name="T1" fmla="*/ 0 h 16384"/>
            <a:gd name="T2" fmla="*/ 6525132 w 16384"/>
            <a:gd name="T3" fmla="*/ 50493544 h 16384"/>
            <a:gd name="T4" fmla="*/ 5838313 w 16384"/>
            <a:gd name="T5" fmla="*/ 152501664 h 16384"/>
            <a:gd name="T6" fmla="*/ 5225342 w 16384"/>
            <a:gd name="T7" fmla="*/ 305963232 h 16384"/>
            <a:gd name="T8" fmla="*/ 4697597 w 16384"/>
            <a:gd name="T9" fmla="*/ 483711680 h 16384"/>
            <a:gd name="T10" fmla="*/ 4292868 w 16384"/>
            <a:gd name="T11" fmla="*/ 687697344 h 16384"/>
            <a:gd name="T12" fmla="*/ 3998519 w 16384"/>
            <a:gd name="T13" fmla="*/ 916898304 h 16384"/>
            <a:gd name="T14" fmla="*/ 3851123 w 16384"/>
            <a:gd name="T15" fmla="*/ 1196655872 h 16384"/>
            <a:gd name="T16" fmla="*/ 3826878 w 16384"/>
            <a:gd name="T17" fmla="*/ 2147483520 h 16384"/>
            <a:gd name="T18" fmla="*/ 3752943 w 16384"/>
            <a:gd name="T19" fmla="*/ 2147483520 h 16384"/>
            <a:gd name="T20" fmla="*/ 3532529 w 16384"/>
            <a:gd name="T21" fmla="*/ 2147483520 h 16384"/>
            <a:gd name="T22" fmla="*/ 3176508 w 16384"/>
            <a:gd name="T23" fmla="*/ 2147483520 h 16384"/>
            <a:gd name="T24" fmla="*/ 2710909 w 16384"/>
            <a:gd name="T25" fmla="*/ 2147483520 h 16384"/>
            <a:gd name="T26" fmla="*/ 2146627 w 16384"/>
            <a:gd name="T27" fmla="*/ 2147483520 h 16384"/>
            <a:gd name="T28" fmla="*/ 1496346 w 16384"/>
            <a:gd name="T29" fmla="*/ 2147483520 h 16384"/>
            <a:gd name="T30" fmla="*/ 772516 w 16384"/>
            <a:gd name="T31" fmla="*/ 2147483520 h 16384"/>
            <a:gd name="T32" fmla="*/ 0 w 16384"/>
            <a:gd name="T33" fmla="*/ 2147483520 h 16384"/>
            <a:gd name="T34" fmla="*/ 772516 w 16384"/>
            <a:gd name="T35" fmla="*/ 2147483520 h 16384"/>
            <a:gd name="T36" fmla="*/ 1496346 w 16384"/>
            <a:gd name="T37" fmla="*/ 2147483520 h 16384"/>
            <a:gd name="T38" fmla="*/ 2146627 w 16384"/>
            <a:gd name="T39" fmla="*/ 2147483520 h 16384"/>
            <a:gd name="T40" fmla="*/ 2710909 w 16384"/>
            <a:gd name="T41" fmla="*/ 2147483520 h 16384"/>
            <a:gd name="T42" fmla="*/ 3176508 w 16384"/>
            <a:gd name="T43" fmla="*/ 2147483520 h 16384"/>
            <a:gd name="T44" fmla="*/ 3532529 w 16384"/>
            <a:gd name="T45" fmla="*/ 2147483520 h 16384"/>
            <a:gd name="T46" fmla="*/ 3752943 w 16384"/>
            <a:gd name="T47" fmla="*/ 2147483520 h 16384"/>
            <a:gd name="T48" fmla="*/ 3826878 w 16384"/>
            <a:gd name="T49" fmla="*/ 2147483520 h 16384"/>
            <a:gd name="T50" fmla="*/ 3851123 w 16384"/>
            <a:gd name="T51" fmla="*/ 2147483520 h 16384"/>
            <a:gd name="T52" fmla="*/ 3998519 w 16384"/>
            <a:gd name="T53" fmla="*/ 2147483520 h 16384"/>
            <a:gd name="T54" fmla="*/ 4292868 w 16384"/>
            <a:gd name="T55" fmla="*/ 2147483520 h 16384"/>
            <a:gd name="T56" fmla="*/ 4697597 w 16384"/>
            <a:gd name="T57" fmla="*/ 2147483520 h 16384"/>
            <a:gd name="T58" fmla="*/ 5225342 w 16384"/>
            <a:gd name="T59" fmla="*/ 2147483520 h 16384"/>
            <a:gd name="T60" fmla="*/ 5838313 w 16384"/>
            <a:gd name="T61" fmla="*/ 2147483520 h 16384"/>
            <a:gd name="T62" fmla="*/ 6525132 w 16384"/>
            <a:gd name="T63" fmla="*/ 2147483520 h 16384"/>
            <a:gd name="T64" fmla="*/ 7273291 w 16384"/>
            <a:gd name="T65" fmla="*/ 214748352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twoCellAnchor>
    <xdr:from>
      <xdr:col>0</xdr:col>
      <xdr:colOff>276225</xdr:colOff>
      <xdr:row>12</xdr:row>
      <xdr:rowOff>8255</xdr:rowOff>
    </xdr:from>
    <xdr:to>
      <xdr:col>2</xdr:col>
      <xdr:colOff>0</xdr:colOff>
      <xdr:row>15</xdr:row>
      <xdr:rowOff>346710</xdr:rowOff>
    </xdr:to>
    <xdr:sp macro="" textlink="">
      <xdr:nvSpPr>
        <xdr:cNvPr id="3" name="図形 24">
          <a:extLst>
            <a:ext uri="{FF2B5EF4-FFF2-40B4-BE49-F238E27FC236}">
              <a16:creationId xmlns:a16="http://schemas.microsoft.com/office/drawing/2014/main" id="{00000000-0008-0000-0100-000003000000}"/>
            </a:ext>
          </a:extLst>
        </xdr:cNvPr>
        <xdr:cNvSpPr/>
      </xdr:nvSpPr>
      <xdr:spPr>
        <a:xfrm>
          <a:off x="276225" y="3333750"/>
          <a:ext cx="123825" cy="1403350"/>
        </a:xfrm>
        <a:custGeom>
          <a:avLst/>
          <a:gdLst>
            <a:gd name="T0" fmla="*/ 7273291 w 16384"/>
            <a:gd name="T1" fmla="*/ 0 h 16384"/>
            <a:gd name="T2" fmla="*/ 6525132 w 16384"/>
            <a:gd name="T3" fmla="*/ 50493544 h 16384"/>
            <a:gd name="T4" fmla="*/ 5838313 w 16384"/>
            <a:gd name="T5" fmla="*/ 152501664 h 16384"/>
            <a:gd name="T6" fmla="*/ 5225342 w 16384"/>
            <a:gd name="T7" fmla="*/ 305963232 h 16384"/>
            <a:gd name="T8" fmla="*/ 4697597 w 16384"/>
            <a:gd name="T9" fmla="*/ 483711680 h 16384"/>
            <a:gd name="T10" fmla="*/ 4292868 w 16384"/>
            <a:gd name="T11" fmla="*/ 687697344 h 16384"/>
            <a:gd name="T12" fmla="*/ 3998519 w 16384"/>
            <a:gd name="T13" fmla="*/ 916898304 h 16384"/>
            <a:gd name="T14" fmla="*/ 3851123 w 16384"/>
            <a:gd name="T15" fmla="*/ 1196655872 h 16384"/>
            <a:gd name="T16" fmla="*/ 3826878 w 16384"/>
            <a:gd name="T17" fmla="*/ 2147483520 h 16384"/>
            <a:gd name="T18" fmla="*/ 3752943 w 16384"/>
            <a:gd name="T19" fmla="*/ 2147483520 h 16384"/>
            <a:gd name="T20" fmla="*/ 3532529 w 16384"/>
            <a:gd name="T21" fmla="*/ 2147483520 h 16384"/>
            <a:gd name="T22" fmla="*/ 3176508 w 16384"/>
            <a:gd name="T23" fmla="*/ 2147483520 h 16384"/>
            <a:gd name="T24" fmla="*/ 2710909 w 16384"/>
            <a:gd name="T25" fmla="*/ 2147483520 h 16384"/>
            <a:gd name="T26" fmla="*/ 2146627 w 16384"/>
            <a:gd name="T27" fmla="*/ 2147483520 h 16384"/>
            <a:gd name="T28" fmla="*/ 1496346 w 16384"/>
            <a:gd name="T29" fmla="*/ 2147483520 h 16384"/>
            <a:gd name="T30" fmla="*/ 772516 w 16384"/>
            <a:gd name="T31" fmla="*/ 2147483520 h 16384"/>
            <a:gd name="T32" fmla="*/ 0 w 16384"/>
            <a:gd name="T33" fmla="*/ 2147483520 h 16384"/>
            <a:gd name="T34" fmla="*/ 772516 w 16384"/>
            <a:gd name="T35" fmla="*/ 2147483520 h 16384"/>
            <a:gd name="T36" fmla="*/ 1496346 w 16384"/>
            <a:gd name="T37" fmla="*/ 2147483520 h 16384"/>
            <a:gd name="T38" fmla="*/ 2146627 w 16384"/>
            <a:gd name="T39" fmla="*/ 2147483520 h 16384"/>
            <a:gd name="T40" fmla="*/ 2710909 w 16384"/>
            <a:gd name="T41" fmla="*/ 2147483520 h 16384"/>
            <a:gd name="T42" fmla="*/ 3176508 w 16384"/>
            <a:gd name="T43" fmla="*/ 2147483520 h 16384"/>
            <a:gd name="T44" fmla="*/ 3532529 w 16384"/>
            <a:gd name="T45" fmla="*/ 2147483520 h 16384"/>
            <a:gd name="T46" fmla="*/ 3752943 w 16384"/>
            <a:gd name="T47" fmla="*/ 2147483520 h 16384"/>
            <a:gd name="T48" fmla="*/ 3826878 w 16384"/>
            <a:gd name="T49" fmla="*/ 2147483520 h 16384"/>
            <a:gd name="T50" fmla="*/ 3851123 w 16384"/>
            <a:gd name="T51" fmla="*/ 2147483520 h 16384"/>
            <a:gd name="T52" fmla="*/ 3998519 w 16384"/>
            <a:gd name="T53" fmla="*/ 2147483520 h 16384"/>
            <a:gd name="T54" fmla="*/ 4292868 w 16384"/>
            <a:gd name="T55" fmla="*/ 2147483520 h 16384"/>
            <a:gd name="T56" fmla="*/ 4697597 w 16384"/>
            <a:gd name="T57" fmla="*/ 2147483520 h 16384"/>
            <a:gd name="T58" fmla="*/ 5225342 w 16384"/>
            <a:gd name="T59" fmla="*/ 2147483520 h 16384"/>
            <a:gd name="T60" fmla="*/ 5838313 w 16384"/>
            <a:gd name="T61" fmla="*/ 2147483520 h 16384"/>
            <a:gd name="T62" fmla="*/ 6525132 w 16384"/>
            <a:gd name="T63" fmla="*/ 2147483520 h 16384"/>
            <a:gd name="T64" fmla="*/ 7273291 w 16384"/>
            <a:gd name="T65" fmla="*/ 214748352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twoCellAnchor>
    <xdr:from>
      <xdr:col>1</xdr:col>
      <xdr:colOff>0</xdr:colOff>
      <xdr:row>17</xdr:row>
      <xdr:rowOff>16510</xdr:rowOff>
    </xdr:from>
    <xdr:to>
      <xdr:col>2</xdr:col>
      <xdr:colOff>8890</xdr:colOff>
      <xdr:row>20</xdr:row>
      <xdr:rowOff>338455</xdr:rowOff>
    </xdr:to>
    <xdr:sp macro="" textlink="">
      <xdr:nvSpPr>
        <xdr:cNvPr id="5" name="図形 24">
          <a:extLst>
            <a:ext uri="{FF2B5EF4-FFF2-40B4-BE49-F238E27FC236}">
              <a16:creationId xmlns:a16="http://schemas.microsoft.com/office/drawing/2014/main" id="{00000000-0008-0000-0100-000005000000}"/>
            </a:ext>
          </a:extLst>
        </xdr:cNvPr>
        <xdr:cNvSpPr/>
      </xdr:nvSpPr>
      <xdr:spPr>
        <a:xfrm>
          <a:off x="276225" y="5116830"/>
          <a:ext cx="132715" cy="1386840"/>
        </a:xfrm>
        <a:custGeom>
          <a:avLst/>
          <a:gdLst>
            <a:gd name="T0" fmla="*/ 7273291 w 16384"/>
            <a:gd name="T1" fmla="*/ 0 h 16384"/>
            <a:gd name="T2" fmla="*/ 6525132 w 16384"/>
            <a:gd name="T3" fmla="*/ 50493544 h 16384"/>
            <a:gd name="T4" fmla="*/ 5838313 w 16384"/>
            <a:gd name="T5" fmla="*/ 152501664 h 16384"/>
            <a:gd name="T6" fmla="*/ 5225342 w 16384"/>
            <a:gd name="T7" fmla="*/ 305963232 h 16384"/>
            <a:gd name="T8" fmla="*/ 4697597 w 16384"/>
            <a:gd name="T9" fmla="*/ 483711680 h 16384"/>
            <a:gd name="T10" fmla="*/ 4292868 w 16384"/>
            <a:gd name="T11" fmla="*/ 687697344 h 16384"/>
            <a:gd name="T12" fmla="*/ 3998519 w 16384"/>
            <a:gd name="T13" fmla="*/ 916898304 h 16384"/>
            <a:gd name="T14" fmla="*/ 3851123 w 16384"/>
            <a:gd name="T15" fmla="*/ 1196655872 h 16384"/>
            <a:gd name="T16" fmla="*/ 3826878 w 16384"/>
            <a:gd name="T17" fmla="*/ 2147483520 h 16384"/>
            <a:gd name="T18" fmla="*/ 3752943 w 16384"/>
            <a:gd name="T19" fmla="*/ 2147483520 h 16384"/>
            <a:gd name="T20" fmla="*/ 3532529 w 16384"/>
            <a:gd name="T21" fmla="*/ 2147483520 h 16384"/>
            <a:gd name="T22" fmla="*/ 3176508 w 16384"/>
            <a:gd name="T23" fmla="*/ 2147483520 h 16384"/>
            <a:gd name="T24" fmla="*/ 2710909 w 16384"/>
            <a:gd name="T25" fmla="*/ 2147483520 h 16384"/>
            <a:gd name="T26" fmla="*/ 2146627 w 16384"/>
            <a:gd name="T27" fmla="*/ 2147483520 h 16384"/>
            <a:gd name="T28" fmla="*/ 1496346 w 16384"/>
            <a:gd name="T29" fmla="*/ 2147483520 h 16384"/>
            <a:gd name="T30" fmla="*/ 772516 w 16384"/>
            <a:gd name="T31" fmla="*/ 2147483520 h 16384"/>
            <a:gd name="T32" fmla="*/ 0 w 16384"/>
            <a:gd name="T33" fmla="*/ 2147483520 h 16384"/>
            <a:gd name="T34" fmla="*/ 772516 w 16384"/>
            <a:gd name="T35" fmla="*/ 2147483520 h 16384"/>
            <a:gd name="T36" fmla="*/ 1496346 w 16384"/>
            <a:gd name="T37" fmla="*/ 2147483520 h 16384"/>
            <a:gd name="T38" fmla="*/ 2146627 w 16384"/>
            <a:gd name="T39" fmla="*/ 2147483520 h 16384"/>
            <a:gd name="T40" fmla="*/ 2710909 w 16384"/>
            <a:gd name="T41" fmla="*/ 2147483520 h 16384"/>
            <a:gd name="T42" fmla="*/ 3176508 w 16384"/>
            <a:gd name="T43" fmla="*/ 2147483520 h 16384"/>
            <a:gd name="T44" fmla="*/ 3532529 w 16384"/>
            <a:gd name="T45" fmla="*/ 2147483520 h 16384"/>
            <a:gd name="T46" fmla="*/ 3752943 w 16384"/>
            <a:gd name="T47" fmla="*/ 2147483520 h 16384"/>
            <a:gd name="T48" fmla="*/ 3826878 w 16384"/>
            <a:gd name="T49" fmla="*/ 2147483520 h 16384"/>
            <a:gd name="T50" fmla="*/ 3851123 w 16384"/>
            <a:gd name="T51" fmla="*/ 2147483520 h 16384"/>
            <a:gd name="T52" fmla="*/ 3998519 w 16384"/>
            <a:gd name="T53" fmla="*/ 2147483520 h 16384"/>
            <a:gd name="T54" fmla="*/ 4292868 w 16384"/>
            <a:gd name="T55" fmla="*/ 2147483520 h 16384"/>
            <a:gd name="T56" fmla="*/ 4697597 w 16384"/>
            <a:gd name="T57" fmla="*/ 2147483520 h 16384"/>
            <a:gd name="T58" fmla="*/ 5225342 w 16384"/>
            <a:gd name="T59" fmla="*/ 2147483520 h 16384"/>
            <a:gd name="T60" fmla="*/ 5838313 w 16384"/>
            <a:gd name="T61" fmla="*/ 2147483520 h 16384"/>
            <a:gd name="T62" fmla="*/ 6525132 w 16384"/>
            <a:gd name="T63" fmla="*/ 2147483520 h 16384"/>
            <a:gd name="T64" fmla="*/ 7273291 w 16384"/>
            <a:gd name="T65" fmla="*/ 214748352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4"/>
  <sheetViews>
    <sheetView tabSelected="1" view="pageBreakPreview" zoomScaleSheetLayoutView="100" workbookViewId="0">
      <selection activeCell="P9" sqref="P9"/>
    </sheetView>
  </sheetViews>
  <sheetFormatPr defaultRowHeight="30" customHeight="1" x14ac:dyDescent="0.15"/>
  <cols>
    <col min="1" max="1" width="3.875" customWidth="1"/>
    <col min="2" max="2" width="1.625" customWidth="1"/>
    <col min="3" max="3" width="9.625" customWidth="1"/>
    <col min="4" max="4" width="3.125" customWidth="1"/>
    <col min="5" max="7" width="7.625" customWidth="1"/>
    <col min="8" max="8" width="8.25" customWidth="1"/>
    <col min="9" max="9" width="7.625" customWidth="1"/>
    <col min="10" max="10" width="8.5" bestFit="1" customWidth="1"/>
    <col min="11" max="11" width="7.625" customWidth="1"/>
    <col min="12" max="12" width="7.75" customWidth="1"/>
    <col min="13" max="18" width="7.625" customWidth="1"/>
    <col min="19" max="23" width="7.75" customWidth="1"/>
    <col min="24" max="25" width="7.625" customWidth="1"/>
    <col min="26" max="26" width="6.75" bestFit="1" customWidth="1"/>
  </cols>
  <sheetData>
    <row r="1" spans="1:29" ht="18.75" x14ac:dyDescent="0.15">
      <c r="A1" s="8" t="s">
        <v>60</v>
      </c>
      <c r="B1" s="18"/>
      <c r="Q1" s="6"/>
    </row>
    <row r="2" spans="1:29" s="1" customFormat="1" ht="12" customHeight="1" x14ac:dyDescent="0.15">
      <c r="B2" s="19"/>
      <c r="Q2" s="126"/>
      <c r="Y2" s="78"/>
    </row>
    <row r="3" spans="1:29" ht="20.100000000000001" customHeight="1" x14ac:dyDescent="0.15">
      <c r="A3" s="9" t="s">
        <v>48</v>
      </c>
      <c r="B3" s="4"/>
      <c r="O3" s="2"/>
      <c r="P3" s="2"/>
      <c r="Q3" s="2"/>
      <c r="R3" s="2"/>
      <c r="S3" s="2"/>
      <c r="T3" s="2"/>
      <c r="U3" s="2"/>
      <c r="V3" s="2"/>
      <c r="W3" s="2"/>
      <c r="X3" s="2"/>
      <c r="Y3" s="2"/>
      <c r="Z3" s="2"/>
      <c r="AA3" s="2"/>
      <c r="AB3" s="2"/>
      <c r="AC3" s="2"/>
    </row>
    <row r="4" spans="1:29" ht="27" customHeight="1" x14ac:dyDescent="0.15">
      <c r="A4" s="10"/>
      <c r="B4" s="20"/>
      <c r="C4" s="25"/>
      <c r="D4" s="31" t="s">
        <v>20</v>
      </c>
      <c r="E4" s="37" t="s">
        <v>42</v>
      </c>
      <c r="F4" s="47" t="s">
        <v>3</v>
      </c>
      <c r="G4" s="56" t="s">
        <v>45</v>
      </c>
      <c r="H4" s="47" t="s">
        <v>3</v>
      </c>
      <c r="I4" s="56" t="s">
        <v>46</v>
      </c>
      <c r="J4" s="68" t="s">
        <v>3</v>
      </c>
      <c r="K4" s="56" t="s">
        <v>47</v>
      </c>
      <c r="L4" s="68" t="s">
        <v>3</v>
      </c>
      <c r="M4" s="56" t="s">
        <v>49</v>
      </c>
      <c r="N4" s="68" t="s">
        <v>3</v>
      </c>
      <c r="O4" s="77"/>
      <c r="P4" s="115"/>
      <c r="Q4" s="115"/>
      <c r="R4" s="115"/>
      <c r="S4" s="115"/>
      <c r="T4" s="115"/>
      <c r="U4" s="115"/>
      <c r="V4" s="115"/>
      <c r="W4" s="115"/>
      <c r="X4" s="115"/>
      <c r="Y4" s="115"/>
      <c r="Z4" s="115"/>
      <c r="AA4" s="115"/>
      <c r="AB4" s="154"/>
      <c r="AC4" s="115"/>
    </row>
    <row r="5" spans="1:29" ht="13.5" x14ac:dyDescent="0.15">
      <c r="A5" s="11"/>
      <c r="C5" s="27"/>
      <c r="D5" s="32"/>
      <c r="E5" s="38" t="s">
        <v>17</v>
      </c>
      <c r="F5" s="48" t="s">
        <v>17</v>
      </c>
      <c r="G5" s="57" t="s">
        <v>17</v>
      </c>
      <c r="H5" s="65" t="s">
        <v>17</v>
      </c>
      <c r="I5" s="57" t="s">
        <v>17</v>
      </c>
      <c r="J5" s="69" t="s">
        <v>17</v>
      </c>
      <c r="K5" s="57" t="s">
        <v>17</v>
      </c>
      <c r="L5" s="69" t="s">
        <v>17</v>
      </c>
      <c r="M5" s="57" t="s">
        <v>17</v>
      </c>
      <c r="N5" s="69" t="s">
        <v>17</v>
      </c>
      <c r="O5" s="79"/>
      <c r="P5" s="79"/>
      <c r="Q5" s="79"/>
      <c r="R5" s="79"/>
      <c r="S5" s="79"/>
      <c r="T5" s="79"/>
      <c r="U5" s="79"/>
      <c r="V5" s="79"/>
      <c r="W5" s="79"/>
      <c r="X5" s="79"/>
      <c r="Y5" s="79"/>
      <c r="Z5" s="79"/>
      <c r="AA5" s="79"/>
      <c r="AB5" s="154"/>
      <c r="AC5" s="79"/>
    </row>
    <row r="6" spans="1:29" ht="20.25" customHeight="1" x14ac:dyDescent="0.15">
      <c r="A6" s="177" t="s">
        <v>44</v>
      </c>
      <c r="B6" s="21"/>
      <c r="C6" s="26" t="s">
        <v>12</v>
      </c>
      <c r="D6" s="33">
        <v>1</v>
      </c>
      <c r="E6" s="39">
        <v>26346</v>
      </c>
      <c r="F6" s="49">
        <v>1654</v>
      </c>
      <c r="G6" s="58">
        <v>26465</v>
      </c>
      <c r="H6" s="52">
        <f>+G6-E6</f>
        <v>119</v>
      </c>
      <c r="I6" s="58">
        <v>26628</v>
      </c>
      <c r="J6" s="70">
        <f>+I6-G6</f>
        <v>163</v>
      </c>
      <c r="K6" s="58">
        <v>24986</v>
      </c>
      <c r="L6" s="70">
        <f>+K6-I6</f>
        <v>-1642</v>
      </c>
      <c r="M6" s="128">
        <v>22744</v>
      </c>
      <c r="N6" s="70">
        <f>+M6-K6</f>
        <v>-2242</v>
      </c>
      <c r="O6" s="116"/>
      <c r="P6" s="116"/>
      <c r="Q6" s="80"/>
      <c r="R6" s="116"/>
      <c r="S6" s="80"/>
      <c r="T6" s="116"/>
      <c r="U6" s="116"/>
      <c r="V6" s="80"/>
      <c r="W6" s="116"/>
      <c r="X6" s="80"/>
      <c r="Y6" s="116"/>
      <c r="Z6" s="80"/>
      <c r="AA6" s="116"/>
      <c r="AB6" s="155"/>
      <c r="AC6" s="80"/>
    </row>
    <row r="7" spans="1:29" ht="18.75" customHeight="1" x14ac:dyDescent="0.15">
      <c r="A7" s="177"/>
      <c r="B7" s="21"/>
      <c r="C7" s="26" t="s">
        <v>15</v>
      </c>
      <c r="D7" s="33">
        <v>2</v>
      </c>
      <c r="E7" s="39">
        <v>21332</v>
      </c>
      <c r="F7" s="49">
        <v>-2990</v>
      </c>
      <c r="G7" s="58">
        <v>23497</v>
      </c>
      <c r="H7" s="52">
        <f>+G7-E7</f>
        <v>2165</v>
      </c>
      <c r="I7" s="58">
        <v>24101</v>
      </c>
      <c r="J7" s="70">
        <f>+I7-G7</f>
        <v>604</v>
      </c>
      <c r="K7" s="58">
        <v>22084</v>
      </c>
      <c r="L7" s="70">
        <f>+K7-I7</f>
        <v>-2017</v>
      </c>
      <c r="M7" s="128">
        <v>20421</v>
      </c>
      <c r="N7" s="70">
        <f>+M7-K7</f>
        <v>-1663</v>
      </c>
      <c r="O7" s="116"/>
      <c r="P7" s="116"/>
      <c r="Q7" s="80"/>
      <c r="R7" s="116"/>
      <c r="S7" s="80"/>
      <c r="T7" s="116"/>
      <c r="U7" s="116"/>
      <c r="V7" s="80"/>
      <c r="W7" s="116"/>
      <c r="X7" s="80"/>
      <c r="Y7" s="116"/>
      <c r="Z7" s="80"/>
      <c r="AA7" s="116"/>
      <c r="AB7" s="155"/>
      <c r="AC7" s="80"/>
    </row>
    <row r="8" spans="1:29" ht="18.75" customHeight="1" x14ac:dyDescent="0.15">
      <c r="A8" s="177"/>
      <c r="B8" s="21"/>
      <c r="C8" s="122" t="s">
        <v>16</v>
      </c>
      <c r="D8" s="119">
        <v>3</v>
      </c>
      <c r="E8" s="42">
        <v>47678</v>
      </c>
      <c r="F8" s="51">
        <v>-1336</v>
      </c>
      <c r="G8" s="61">
        <v>49962</v>
      </c>
      <c r="H8" s="66">
        <f>+G8-E8</f>
        <v>2284</v>
      </c>
      <c r="I8" s="61">
        <v>50729</v>
      </c>
      <c r="J8" s="72">
        <f>+I8-G8</f>
        <v>767</v>
      </c>
      <c r="K8" s="61">
        <v>47070</v>
      </c>
      <c r="L8" s="72">
        <f>+K8-I8</f>
        <v>-3659</v>
      </c>
      <c r="M8" s="129">
        <f>SUM(M6:M7)</f>
        <v>43165</v>
      </c>
      <c r="N8" s="72">
        <f>+M8-K8</f>
        <v>-3905</v>
      </c>
      <c r="O8" s="54"/>
      <c r="P8" s="54"/>
      <c r="Q8" s="151"/>
      <c r="R8" s="54"/>
      <c r="S8" s="81"/>
      <c r="T8" s="118"/>
      <c r="U8" s="117"/>
      <c r="V8" s="118"/>
      <c r="W8" s="117"/>
      <c r="X8" s="118"/>
      <c r="Y8" s="116"/>
      <c r="Z8" s="81"/>
      <c r="AA8" s="118"/>
      <c r="AB8" s="156"/>
      <c r="AC8" s="54"/>
    </row>
    <row r="9" spans="1:29" ht="18.75" customHeight="1" x14ac:dyDescent="0.15">
      <c r="A9" s="177"/>
      <c r="B9" s="21"/>
      <c r="C9" s="29" t="s">
        <v>21</v>
      </c>
      <c r="D9" s="33">
        <v>4</v>
      </c>
      <c r="E9" s="41">
        <v>97.274248173991111</v>
      </c>
      <c r="F9" s="49" t="s">
        <v>14</v>
      </c>
      <c r="G9" s="60">
        <v>104.79046939888418</v>
      </c>
      <c r="H9" s="52" t="s">
        <v>14</v>
      </c>
      <c r="I9" s="60">
        <v>101.5351667267123</v>
      </c>
      <c r="J9" s="70" t="s">
        <v>14</v>
      </c>
      <c r="K9" s="60">
        <v>92.787163161110996</v>
      </c>
      <c r="L9" s="70" t="s">
        <v>14</v>
      </c>
      <c r="M9" s="123">
        <f>+M8/K8*100</f>
        <v>91.703845336732527</v>
      </c>
      <c r="N9" s="70" t="s">
        <v>14</v>
      </c>
      <c r="O9" s="116"/>
      <c r="P9" s="116"/>
      <c r="Q9" s="82"/>
      <c r="R9" s="116"/>
      <c r="S9" s="82"/>
      <c r="T9" s="116"/>
      <c r="U9" s="116"/>
      <c r="V9" s="82"/>
      <c r="W9" s="116"/>
      <c r="X9" s="82"/>
      <c r="Y9" s="116"/>
      <c r="Z9" s="82"/>
      <c r="AA9" s="157"/>
      <c r="AB9" s="155"/>
      <c r="AC9" s="80"/>
    </row>
    <row r="10" spans="1:29" ht="9.75" customHeight="1" x14ac:dyDescent="0.15">
      <c r="A10" s="12"/>
      <c r="B10" s="21"/>
      <c r="C10" s="29"/>
      <c r="D10" s="34"/>
      <c r="E10" s="42"/>
      <c r="F10" s="51"/>
      <c r="G10" s="61"/>
      <c r="H10" s="66"/>
      <c r="I10" s="61"/>
      <c r="J10" s="72"/>
      <c r="K10" s="61"/>
      <c r="L10" s="72"/>
      <c r="M10" s="127"/>
      <c r="N10" s="72"/>
      <c r="O10" s="54"/>
      <c r="P10" s="54"/>
      <c r="Q10" s="151"/>
      <c r="R10" s="54"/>
      <c r="S10" s="151"/>
      <c r="T10" s="54"/>
      <c r="U10" s="54"/>
      <c r="V10" s="54"/>
      <c r="W10" s="54"/>
      <c r="X10" s="54"/>
      <c r="Y10" s="54"/>
      <c r="Z10" s="151"/>
      <c r="AA10" s="54"/>
      <c r="AB10" s="158"/>
      <c r="AC10" s="54"/>
    </row>
    <row r="11" spans="1:29" s="2" customFormat="1" ht="18.75" customHeight="1" x14ac:dyDescent="0.15">
      <c r="A11" s="177" t="s">
        <v>4</v>
      </c>
      <c r="B11" s="22"/>
      <c r="C11" s="26" t="s">
        <v>12</v>
      </c>
      <c r="D11" s="33">
        <v>5</v>
      </c>
      <c r="E11" s="43">
        <v>17600</v>
      </c>
      <c r="F11" s="52">
        <v>1527</v>
      </c>
      <c r="G11" s="62">
        <v>17680</v>
      </c>
      <c r="H11" s="52">
        <f>+G11-E11</f>
        <v>80</v>
      </c>
      <c r="I11" s="62">
        <v>17700</v>
      </c>
      <c r="J11" s="70">
        <f>+I11-G11</f>
        <v>20</v>
      </c>
      <c r="K11" s="62">
        <v>15419</v>
      </c>
      <c r="L11" s="70">
        <f>+K11-I11</f>
        <v>-2281</v>
      </c>
      <c r="M11" s="124">
        <v>12700</v>
      </c>
      <c r="N11" s="70">
        <f>+M11-K11</f>
        <v>-2719</v>
      </c>
      <c r="O11" s="116"/>
      <c r="P11" s="116"/>
      <c r="Q11" s="152"/>
      <c r="R11" s="116"/>
      <c r="S11" s="152"/>
      <c r="T11" s="116"/>
      <c r="U11" s="116"/>
      <c r="V11" s="152"/>
      <c r="W11" s="116"/>
      <c r="X11" s="152"/>
      <c r="Y11" s="116"/>
      <c r="Z11" s="152"/>
      <c r="AA11" s="116"/>
      <c r="AB11" s="155"/>
      <c r="AC11" s="152"/>
    </row>
    <row r="12" spans="1:29" s="2" customFormat="1" ht="18.75" customHeight="1" x14ac:dyDescent="0.15">
      <c r="A12" s="177"/>
      <c r="B12" s="22"/>
      <c r="C12" s="26" t="s">
        <v>15</v>
      </c>
      <c r="D12" s="33">
        <v>6</v>
      </c>
      <c r="E12" s="43">
        <v>16761</v>
      </c>
      <c r="F12" s="52">
        <v>-2636</v>
      </c>
      <c r="G12" s="62">
        <v>20313</v>
      </c>
      <c r="H12" s="52">
        <f>+G12-E12</f>
        <v>3552</v>
      </c>
      <c r="I12" s="62">
        <v>23504</v>
      </c>
      <c r="J12" s="70">
        <f>+I12-G12</f>
        <v>3191</v>
      </c>
      <c r="K12" s="62">
        <v>13531</v>
      </c>
      <c r="L12" s="70">
        <f>+K12-I12</f>
        <v>-9973</v>
      </c>
      <c r="M12" s="124">
        <v>8990</v>
      </c>
      <c r="N12" s="70">
        <f>+M12-K12</f>
        <v>-4541</v>
      </c>
      <c r="O12" s="116"/>
      <c r="P12" s="116"/>
      <c r="Q12" s="152"/>
      <c r="R12" s="116"/>
      <c r="S12" s="152"/>
      <c r="T12" s="116"/>
      <c r="U12" s="116"/>
      <c r="V12" s="152"/>
      <c r="W12" s="116"/>
      <c r="X12" s="152"/>
      <c r="Y12" s="116"/>
      <c r="Z12" s="152"/>
      <c r="AA12" s="116"/>
      <c r="AB12" s="155"/>
      <c r="AC12" s="152"/>
    </row>
    <row r="13" spans="1:29" s="2" customFormat="1" ht="18.75" customHeight="1" x14ac:dyDescent="0.15">
      <c r="A13" s="177"/>
      <c r="B13" s="22"/>
      <c r="C13" s="122" t="s">
        <v>16</v>
      </c>
      <c r="D13" s="119">
        <v>7</v>
      </c>
      <c r="E13" s="120">
        <v>34361</v>
      </c>
      <c r="F13" s="66">
        <v>-1109</v>
      </c>
      <c r="G13" s="121">
        <v>37993</v>
      </c>
      <c r="H13" s="66">
        <f>+G13-E13</f>
        <v>3632</v>
      </c>
      <c r="I13" s="121">
        <v>41204</v>
      </c>
      <c r="J13" s="72">
        <f>+I13-G13</f>
        <v>3211</v>
      </c>
      <c r="K13" s="121">
        <v>28950</v>
      </c>
      <c r="L13" s="72">
        <f>+K13-I13</f>
        <v>-12254</v>
      </c>
      <c r="M13" s="125">
        <f>SUM(M11:M12)</f>
        <v>21690</v>
      </c>
      <c r="N13" s="72">
        <f>+M13-K13</f>
        <v>-7260</v>
      </c>
      <c r="O13" s="54"/>
      <c r="P13" s="54"/>
      <c r="Q13" s="84"/>
      <c r="R13" s="54"/>
      <c r="S13" s="153"/>
      <c r="T13" s="118"/>
      <c r="U13" s="118"/>
      <c r="V13" s="153"/>
      <c r="W13" s="118"/>
      <c r="X13" s="153"/>
      <c r="Y13" s="116"/>
      <c r="Z13" s="153"/>
      <c r="AA13" s="118"/>
      <c r="AB13" s="156"/>
      <c r="AC13" s="84"/>
    </row>
    <row r="14" spans="1:29" ht="18.75" customHeight="1" x14ac:dyDescent="0.15">
      <c r="A14" s="177"/>
      <c r="B14" s="21"/>
      <c r="C14" s="29" t="s">
        <v>21</v>
      </c>
      <c r="D14" s="33">
        <v>8</v>
      </c>
      <c r="E14" s="41">
        <v>96.873414152805196</v>
      </c>
      <c r="F14" s="52" t="s">
        <v>14</v>
      </c>
      <c r="G14" s="60">
        <v>110.57012310468264</v>
      </c>
      <c r="H14" s="52" t="s">
        <v>14</v>
      </c>
      <c r="I14" s="60">
        <v>108.45155686573843</v>
      </c>
      <c r="J14" s="70" t="s">
        <v>14</v>
      </c>
      <c r="K14" s="60">
        <v>70.260168915639255</v>
      </c>
      <c r="L14" s="70" t="s">
        <v>14</v>
      </c>
      <c r="M14" s="123">
        <f>+M13/K13*100</f>
        <v>74.92227979274611</v>
      </c>
      <c r="N14" s="70" t="s">
        <v>14</v>
      </c>
      <c r="O14" s="116"/>
      <c r="P14" s="116"/>
      <c r="Q14" s="82"/>
      <c r="R14" s="116"/>
      <c r="S14" s="82"/>
      <c r="T14" s="116"/>
      <c r="U14" s="116"/>
      <c r="V14" s="82"/>
      <c r="W14" s="116"/>
      <c r="X14" s="82"/>
      <c r="Y14" s="116"/>
      <c r="Z14" s="82"/>
      <c r="AA14" s="157"/>
      <c r="AB14" s="155"/>
      <c r="AC14" s="80"/>
    </row>
    <row r="15" spans="1:29" ht="14.1" customHeight="1" x14ac:dyDescent="0.15">
      <c r="A15" s="130"/>
      <c r="B15" s="23"/>
      <c r="C15" s="30"/>
      <c r="D15" s="35"/>
      <c r="E15" s="45"/>
      <c r="F15" s="55"/>
      <c r="G15" s="64"/>
      <c r="H15" s="67"/>
      <c r="I15" s="64"/>
      <c r="J15" s="73"/>
      <c r="K15" s="64"/>
      <c r="L15" s="73"/>
      <c r="M15" s="64"/>
      <c r="N15" s="73"/>
      <c r="O15" s="61"/>
      <c r="P15" s="54"/>
      <c r="Q15" s="54"/>
      <c r="R15" s="54"/>
      <c r="S15" s="151"/>
      <c r="T15" s="54"/>
      <c r="U15" s="54"/>
      <c r="V15" s="151"/>
      <c r="W15" s="54"/>
      <c r="X15" s="54"/>
      <c r="Y15" s="54"/>
      <c r="Z15" s="151"/>
      <c r="AA15" s="54"/>
      <c r="AB15" s="158"/>
      <c r="AC15" s="54"/>
    </row>
    <row r="16" spans="1:29" s="3" customFormat="1" ht="13.5" customHeight="1" x14ac:dyDescent="0.15">
      <c r="A16" s="13" t="s">
        <v>18</v>
      </c>
      <c r="B16" s="131"/>
      <c r="C16" s="131"/>
      <c r="D16" s="131"/>
      <c r="E16" s="132"/>
      <c r="F16" s="132"/>
      <c r="G16" s="132"/>
      <c r="H16" s="132"/>
      <c r="I16" s="132"/>
      <c r="J16" s="132"/>
      <c r="K16" s="132"/>
      <c r="L16" s="132"/>
      <c r="M16" s="132"/>
      <c r="N16" s="46"/>
      <c r="O16" s="46"/>
      <c r="P16" s="46"/>
      <c r="Q16" s="46"/>
      <c r="R16" s="46"/>
      <c r="S16" s="46"/>
      <c r="T16" s="46"/>
      <c r="U16" s="46"/>
      <c r="V16" s="46"/>
      <c r="W16" s="46"/>
      <c r="X16" s="46"/>
      <c r="Y16" s="46"/>
      <c r="Z16" s="46"/>
      <c r="AA16" s="46"/>
      <c r="AB16" s="159"/>
      <c r="AC16" s="159"/>
    </row>
    <row r="17" spans="1:30" s="3" customFormat="1" ht="13.5" customHeight="1" x14ac:dyDescent="0.15">
      <c r="A17" s="13" t="s">
        <v>61</v>
      </c>
      <c r="B17" s="131"/>
      <c r="C17" s="131"/>
      <c r="D17" s="131"/>
      <c r="E17" s="132"/>
      <c r="F17" s="132"/>
      <c r="G17" s="132"/>
      <c r="H17" s="132"/>
      <c r="I17" s="132"/>
      <c r="J17" s="132"/>
      <c r="K17" s="132"/>
      <c r="L17" s="132"/>
      <c r="M17" s="132"/>
      <c r="N17" s="46"/>
      <c r="O17" s="46"/>
      <c r="P17" s="46"/>
      <c r="Q17" s="46"/>
      <c r="R17" s="46"/>
      <c r="S17" s="46"/>
      <c r="T17" s="46"/>
      <c r="U17" s="46"/>
      <c r="V17" s="46"/>
      <c r="W17" s="46"/>
      <c r="X17" s="46"/>
      <c r="Y17" s="46"/>
      <c r="Z17" s="46"/>
      <c r="AA17" s="46"/>
      <c r="AB17" s="159"/>
      <c r="AC17" s="159"/>
    </row>
    <row r="18" spans="1:30" s="3" customFormat="1" ht="13.5" customHeight="1" x14ac:dyDescent="0.15">
      <c r="A18" s="133" t="s">
        <v>50</v>
      </c>
      <c r="B18" s="24"/>
      <c r="C18" s="24"/>
      <c r="D18" s="24"/>
      <c r="E18" s="46"/>
      <c r="F18" s="46"/>
      <c r="G18" s="46"/>
      <c r="H18" s="46"/>
      <c r="I18" s="46"/>
      <c r="J18" s="46"/>
      <c r="K18" s="46"/>
      <c r="L18" s="46"/>
      <c r="M18" s="46"/>
      <c r="N18" s="46"/>
      <c r="O18" s="46"/>
      <c r="P18" s="46"/>
      <c r="Q18" s="46"/>
      <c r="R18" s="46"/>
      <c r="S18" s="46"/>
      <c r="T18" s="46"/>
      <c r="U18" s="46"/>
      <c r="V18" s="46"/>
      <c r="W18" s="46"/>
      <c r="X18" s="46"/>
      <c r="Y18" s="46"/>
      <c r="Z18" s="46"/>
      <c r="AA18" s="46"/>
    </row>
    <row r="19" spans="1:30" s="3" customFormat="1" ht="13.5" customHeight="1" x14ac:dyDescent="0.15">
      <c r="A19" s="15"/>
      <c r="M19" s="76"/>
      <c r="N19" s="76"/>
      <c r="O19" s="76"/>
      <c r="P19" s="76"/>
      <c r="Q19" s="76"/>
      <c r="R19" s="76"/>
      <c r="S19" s="76"/>
      <c r="T19" s="76"/>
      <c r="U19" s="76"/>
      <c r="V19" s="76"/>
      <c r="W19" s="76"/>
      <c r="X19" s="76"/>
      <c r="Y19" s="76"/>
      <c r="AA19" s="84"/>
      <c r="AB19" s="90"/>
      <c r="AC19" s="90"/>
    </row>
    <row r="20" spans="1:30" s="6" customFormat="1" ht="13.5" customHeight="1" x14ac:dyDescent="0.15">
      <c r="A20" s="7"/>
      <c r="D20" s="7"/>
      <c r="AA20" s="86"/>
      <c r="AB20" s="86"/>
      <c r="AC20" s="86"/>
      <c r="AD20" s="86"/>
    </row>
    <row r="21" spans="1:30" s="135" customFormat="1" ht="20.100000000000001" customHeight="1" x14ac:dyDescent="0.15">
      <c r="A21" s="134" t="s">
        <v>51</v>
      </c>
      <c r="B21" s="19"/>
      <c r="O21" s="160"/>
      <c r="P21" s="160"/>
      <c r="Q21" s="160"/>
      <c r="R21" s="160"/>
      <c r="S21" s="160"/>
      <c r="T21" s="160"/>
      <c r="U21" s="160"/>
      <c r="V21" s="160"/>
      <c r="W21" s="160"/>
      <c r="X21" s="161"/>
    </row>
    <row r="22" spans="1:30" s="7" customFormat="1" ht="30" customHeight="1" x14ac:dyDescent="0.15">
      <c r="A22" s="168"/>
      <c r="B22" s="169"/>
      <c r="C22" s="169"/>
      <c r="D22" s="170"/>
      <c r="E22" s="37" t="s">
        <v>42</v>
      </c>
      <c r="F22" s="47" t="s">
        <v>3</v>
      </c>
      <c r="G22" s="37" t="s">
        <v>45</v>
      </c>
      <c r="H22" s="47" t="s">
        <v>3</v>
      </c>
      <c r="I22" s="37" t="s">
        <v>46</v>
      </c>
      <c r="J22" s="68" t="s">
        <v>3</v>
      </c>
      <c r="K22" s="37" t="s">
        <v>47</v>
      </c>
      <c r="L22" s="68" t="s">
        <v>3</v>
      </c>
      <c r="M22" s="37" t="s">
        <v>49</v>
      </c>
      <c r="N22" s="68" t="s">
        <v>3</v>
      </c>
      <c r="O22" s="77"/>
      <c r="P22" s="115"/>
      <c r="Q22" s="115"/>
      <c r="R22" s="115"/>
      <c r="S22" s="115"/>
      <c r="T22" s="115"/>
      <c r="U22" s="115"/>
      <c r="V22" s="115"/>
      <c r="W22" s="115"/>
      <c r="X22" s="115"/>
      <c r="Y22" s="166"/>
      <c r="Z22" s="166"/>
    </row>
    <row r="23" spans="1:30" s="7" customFormat="1" ht="13.5" customHeight="1" x14ac:dyDescent="0.15">
      <c r="A23" s="171" t="s">
        <v>52</v>
      </c>
      <c r="B23" s="172"/>
      <c r="C23" s="172"/>
      <c r="D23" s="173"/>
      <c r="E23" s="38" t="s">
        <v>17</v>
      </c>
      <c r="F23" s="69" t="s">
        <v>17</v>
      </c>
      <c r="G23" s="38" t="s">
        <v>17</v>
      </c>
      <c r="H23" s="65" t="s">
        <v>17</v>
      </c>
      <c r="I23" s="38" t="s">
        <v>17</v>
      </c>
      <c r="J23" s="69" t="s">
        <v>17</v>
      </c>
      <c r="K23" s="38" t="s">
        <v>17</v>
      </c>
      <c r="L23" s="69" t="s">
        <v>17</v>
      </c>
      <c r="M23" s="38" t="s">
        <v>17</v>
      </c>
      <c r="N23" s="69" t="s">
        <v>17</v>
      </c>
      <c r="O23" s="57"/>
      <c r="P23" s="79"/>
      <c r="Q23" s="79"/>
      <c r="R23" s="79"/>
      <c r="S23" s="79"/>
      <c r="T23" s="79"/>
      <c r="U23" s="79"/>
      <c r="V23" s="79"/>
      <c r="W23" s="79"/>
      <c r="X23" s="79"/>
      <c r="Y23" s="167"/>
      <c r="Z23" s="167"/>
    </row>
    <row r="24" spans="1:30" s="7" customFormat="1" ht="31.5" customHeight="1" x14ac:dyDescent="0.15">
      <c r="A24" s="171"/>
      <c r="B24" s="172"/>
      <c r="C24" s="172"/>
      <c r="D24" s="173"/>
      <c r="E24" s="138">
        <v>423712</v>
      </c>
      <c r="F24" s="139">
        <v>-909</v>
      </c>
      <c r="G24" s="138">
        <v>422440</v>
      </c>
      <c r="H24" s="140">
        <f>+G24-E24</f>
        <v>-1272</v>
      </c>
      <c r="I24" s="138">
        <v>419450</v>
      </c>
      <c r="J24" s="139">
        <f>+I24-G24</f>
        <v>-2990</v>
      </c>
      <c r="K24" s="138">
        <v>416345</v>
      </c>
      <c r="L24" s="139">
        <f>+K24-I24</f>
        <v>-3105</v>
      </c>
      <c r="M24" s="138">
        <v>413868</v>
      </c>
      <c r="N24" s="139">
        <f>+M24-K24</f>
        <v>-2477</v>
      </c>
      <c r="O24" s="162"/>
      <c r="P24" s="163"/>
      <c r="Q24" s="165"/>
      <c r="R24" s="163"/>
      <c r="S24" s="165"/>
      <c r="T24" s="163"/>
      <c r="U24" s="165"/>
      <c r="V24" s="163"/>
      <c r="W24" s="165"/>
      <c r="X24" s="163"/>
      <c r="Y24" s="167"/>
      <c r="Z24" s="167"/>
    </row>
    <row r="25" spans="1:30" s="7" customFormat="1" ht="43.5" customHeight="1" x14ac:dyDescent="0.15">
      <c r="A25" s="171" t="s">
        <v>15</v>
      </c>
      <c r="B25" s="172"/>
      <c r="C25" s="172"/>
      <c r="D25" s="173"/>
      <c r="E25" s="141">
        <v>382197</v>
      </c>
      <c r="F25" s="142">
        <v>-915</v>
      </c>
      <c r="G25" s="141">
        <v>382452</v>
      </c>
      <c r="H25" s="143">
        <f>+G25-E25</f>
        <v>255</v>
      </c>
      <c r="I25" s="141">
        <v>382426</v>
      </c>
      <c r="J25" s="142">
        <f>+I25-G25</f>
        <v>-26</v>
      </c>
      <c r="K25" s="141">
        <v>369936</v>
      </c>
      <c r="L25" s="142">
        <f>+K25-I25</f>
        <v>-12490</v>
      </c>
      <c r="M25" s="141">
        <v>370540</v>
      </c>
      <c r="N25" s="142">
        <f>+M25-K25</f>
        <v>604</v>
      </c>
      <c r="O25" s="162"/>
      <c r="P25" s="163"/>
      <c r="Q25" s="165"/>
      <c r="R25" s="163"/>
      <c r="S25" s="165"/>
      <c r="T25" s="163"/>
      <c r="U25" s="165"/>
      <c r="V25" s="163"/>
      <c r="W25" s="165"/>
      <c r="X25" s="163"/>
      <c r="Y25" s="167"/>
      <c r="Z25" s="167"/>
    </row>
    <row r="26" spans="1:30" s="7" customFormat="1" ht="33" customHeight="1" x14ac:dyDescent="0.15">
      <c r="A26" s="174" t="s">
        <v>53</v>
      </c>
      <c r="B26" s="175"/>
      <c r="C26" s="175"/>
      <c r="D26" s="176"/>
      <c r="E26" s="141">
        <v>67886</v>
      </c>
      <c r="F26" s="142">
        <v>-340</v>
      </c>
      <c r="G26" s="141">
        <v>67679</v>
      </c>
      <c r="H26" s="142">
        <f>+G26-E26</f>
        <v>-207</v>
      </c>
      <c r="I26" s="141">
        <v>68126</v>
      </c>
      <c r="J26" s="142">
        <f>+I26-G26</f>
        <v>447</v>
      </c>
      <c r="K26" s="141">
        <v>68091</v>
      </c>
      <c r="L26" s="142">
        <f>+K26-I26</f>
        <v>-35</v>
      </c>
      <c r="M26" s="141">
        <v>68421</v>
      </c>
      <c r="N26" s="142">
        <f>+M26-K26</f>
        <v>330</v>
      </c>
      <c r="O26" s="162"/>
      <c r="P26" s="163"/>
      <c r="Q26" s="165"/>
      <c r="R26" s="163"/>
      <c r="S26" s="165"/>
      <c r="T26" s="163"/>
      <c r="U26" s="165"/>
      <c r="V26" s="163"/>
      <c r="W26" s="165"/>
      <c r="X26" s="163"/>
      <c r="Y26" s="167"/>
      <c r="Z26" s="167"/>
    </row>
    <row r="27" spans="1:30" s="137" customFormat="1" ht="14.25" customHeight="1" x14ac:dyDescent="0.15">
      <c r="A27" s="144" t="s">
        <v>54</v>
      </c>
      <c r="B27" s="145"/>
      <c r="P27" s="164"/>
      <c r="Q27" s="164"/>
      <c r="S27" s="164"/>
      <c r="X27" s="2"/>
      <c r="Y27" s="136"/>
    </row>
    <row r="28" spans="1:30" s="137" customFormat="1" ht="14.25" customHeight="1" x14ac:dyDescent="0.15">
      <c r="A28" s="144" t="s">
        <v>55</v>
      </c>
      <c r="B28" s="145"/>
      <c r="P28" s="164"/>
      <c r="S28" s="164"/>
      <c r="T28" s="150"/>
      <c r="X28" s="2"/>
      <c r="Y28" s="136"/>
    </row>
    <row r="29" spans="1:30" s="137" customFormat="1" ht="14.25" customHeight="1" x14ac:dyDescent="0.15">
      <c r="A29" s="144" t="s">
        <v>56</v>
      </c>
      <c r="B29" s="145"/>
      <c r="S29" s="164"/>
      <c r="X29"/>
      <c r="Y29" s="136"/>
    </row>
    <row r="30" spans="1:30" s="137" customFormat="1" ht="14.25" customHeight="1" x14ac:dyDescent="0.2">
      <c r="A30" s="144" t="s">
        <v>57</v>
      </c>
      <c r="B30" s="145"/>
      <c r="S30" s="164"/>
      <c r="X30"/>
      <c r="Y30" s="146"/>
    </row>
    <row r="31" spans="1:30" s="135" customFormat="1" ht="14.25" customHeight="1" x14ac:dyDescent="0.15">
      <c r="A31" s="144" t="s">
        <v>58</v>
      </c>
      <c r="B31" s="19"/>
      <c r="S31" s="160"/>
      <c r="X31" s="136"/>
      <c r="Y31" s="147"/>
    </row>
    <row r="32" spans="1:30" s="135" customFormat="1" ht="13.5" x14ac:dyDescent="0.15">
      <c r="A32" s="144" t="s">
        <v>59</v>
      </c>
      <c r="B32" s="19"/>
      <c r="X32" s="136"/>
      <c r="Y32" s="147"/>
    </row>
    <row r="33" spans="2:25" s="135" customFormat="1" ht="13.5" x14ac:dyDescent="0.15">
      <c r="B33" s="19"/>
      <c r="X33" s="136"/>
      <c r="Y33" s="148"/>
    </row>
    <row r="34" spans="2:25" s="135" customFormat="1" ht="13.5" x14ac:dyDescent="0.15">
      <c r="B34" s="19"/>
      <c r="T34" s="149"/>
      <c r="X34" s="136"/>
      <c r="Y34" s="148"/>
    </row>
  </sheetData>
  <mergeCells count="6">
    <mergeCell ref="A22:D22"/>
    <mergeCell ref="A23:D24"/>
    <mergeCell ref="A25:D25"/>
    <mergeCell ref="A26:D26"/>
    <mergeCell ref="A6:A9"/>
    <mergeCell ref="A11:A14"/>
  </mergeCells>
  <phoneticPr fontId="2"/>
  <pageMargins left="0.39370078740157483" right="0.59055118110236227" top="0.59055118110236227" bottom="0.59055118110236227" header="0.19685039370078741" footer="0.39370078740157483"/>
  <pageSetup paperSize="9" scale="98" orientation="portrait" r:id="rId1"/>
  <headerFooter scaleWithDoc="0" alignWithMargins="0">
    <oddHeader xml:space="preserve">&amp;C&amp;"ＭＳ 明朝,標準"&amp;8令和2年度 秋田県税務統計書 </oddHeader>
    <oddFooter>&amp;C&amp;"ＭＳ 明朝,標準"&amp;9- 98 -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view="pageBreakPreview" zoomScale="110" zoomScaleSheetLayoutView="110" workbookViewId="0">
      <selection activeCell="B2" sqref="B2"/>
    </sheetView>
  </sheetViews>
  <sheetFormatPr defaultRowHeight="30" customHeight="1" x14ac:dyDescent="0.15"/>
  <cols>
    <col min="1" max="1" width="3.625" customWidth="1"/>
    <col min="2" max="2" width="1.625" customWidth="1"/>
    <col min="3" max="3" width="9.875" customWidth="1"/>
    <col min="4" max="4" width="3.125" customWidth="1"/>
    <col min="5" max="14" width="7.625" customWidth="1"/>
    <col min="15" max="15" width="3.125" customWidth="1"/>
  </cols>
  <sheetData>
    <row r="1" spans="1:16" ht="18.75" x14ac:dyDescent="0.15">
      <c r="A1" s="8" t="s">
        <v>43</v>
      </c>
      <c r="B1" s="18"/>
    </row>
    <row r="2" spans="1:16" ht="13.5" x14ac:dyDescent="0.15">
      <c r="A2" s="16"/>
    </row>
    <row r="3" spans="1:16" ht="13.5" x14ac:dyDescent="0.15">
      <c r="A3" s="16"/>
    </row>
    <row r="4" spans="1:16" ht="17.25" x14ac:dyDescent="0.15">
      <c r="A4" s="9" t="s">
        <v>33</v>
      </c>
      <c r="B4" s="4"/>
    </row>
    <row r="5" spans="1:16" ht="13.5" x14ac:dyDescent="0.15"/>
    <row r="6" spans="1:16" ht="32.1" customHeight="1" x14ac:dyDescent="0.15">
      <c r="A6" s="10"/>
      <c r="B6" s="20"/>
      <c r="C6" s="25"/>
      <c r="D6" s="31" t="s">
        <v>20</v>
      </c>
      <c r="E6" s="56" t="s">
        <v>1</v>
      </c>
      <c r="F6" s="47" t="s">
        <v>3</v>
      </c>
      <c r="G6" s="37" t="s">
        <v>7</v>
      </c>
      <c r="H6" s="47" t="s">
        <v>3</v>
      </c>
      <c r="I6" s="56" t="s">
        <v>0</v>
      </c>
      <c r="J6" s="47" t="s">
        <v>3</v>
      </c>
      <c r="K6" s="37" t="s">
        <v>8</v>
      </c>
      <c r="L6" s="47" t="s">
        <v>3</v>
      </c>
      <c r="M6" s="56" t="s">
        <v>10</v>
      </c>
      <c r="N6" s="47" t="s">
        <v>3</v>
      </c>
      <c r="O6" s="31" t="s">
        <v>20</v>
      </c>
      <c r="P6" s="91" t="s">
        <v>5</v>
      </c>
    </row>
    <row r="7" spans="1:16" ht="13.5" x14ac:dyDescent="0.15">
      <c r="A7" s="11"/>
      <c r="C7" s="27"/>
      <c r="D7" s="32"/>
      <c r="E7" s="57" t="s">
        <v>17</v>
      </c>
      <c r="F7" s="65" t="s">
        <v>17</v>
      </c>
      <c r="G7" s="38" t="s">
        <v>17</v>
      </c>
      <c r="H7" s="48" t="s">
        <v>17</v>
      </c>
      <c r="I7" s="79" t="s">
        <v>17</v>
      </c>
      <c r="J7" s="65" t="s">
        <v>17</v>
      </c>
      <c r="K7" s="38" t="s">
        <v>17</v>
      </c>
      <c r="L7" s="48" t="s">
        <v>17</v>
      </c>
      <c r="M7" s="79" t="s">
        <v>17</v>
      </c>
      <c r="N7" s="69" t="s">
        <v>17</v>
      </c>
      <c r="O7" s="32"/>
      <c r="P7" s="92" t="s">
        <v>17</v>
      </c>
    </row>
    <row r="8" spans="1:16" ht="27.95" customHeight="1" x14ac:dyDescent="0.15">
      <c r="A8" s="177" t="s">
        <v>9</v>
      </c>
      <c r="B8" s="21"/>
      <c r="C8" s="26" t="s">
        <v>12</v>
      </c>
      <c r="D8" s="33">
        <v>1</v>
      </c>
      <c r="E8" s="58">
        <v>26725</v>
      </c>
      <c r="F8" s="52">
        <f>+E8-G8</f>
        <v>1193</v>
      </c>
      <c r="G8" s="39">
        <v>25532</v>
      </c>
      <c r="H8" s="49">
        <f>+G8-I8</f>
        <v>2583</v>
      </c>
      <c r="I8" s="80">
        <v>22949</v>
      </c>
      <c r="J8" s="52">
        <f>+I8-K8</f>
        <v>-3813</v>
      </c>
      <c r="K8" s="39">
        <v>26762</v>
      </c>
      <c r="L8" s="49">
        <f>+K8-M8</f>
        <v>5099</v>
      </c>
      <c r="M8" s="80">
        <v>21663</v>
      </c>
      <c r="N8" s="70">
        <f>+M8-P8</f>
        <v>-4076</v>
      </c>
      <c r="O8" s="112">
        <v>1</v>
      </c>
      <c r="P8" s="93">
        <v>25739</v>
      </c>
    </row>
    <row r="9" spans="1:16" ht="27.95" customHeight="1" x14ac:dyDescent="0.15">
      <c r="A9" s="177"/>
      <c r="B9" s="21"/>
      <c r="C9" s="26" t="s">
        <v>15</v>
      </c>
      <c r="D9" s="33">
        <v>2</v>
      </c>
      <c r="E9" s="58">
        <v>26047</v>
      </c>
      <c r="F9" s="52">
        <f>+E9-G9</f>
        <v>3922</v>
      </c>
      <c r="G9" s="39">
        <v>22125</v>
      </c>
      <c r="H9" s="49">
        <f>+G9-I9</f>
        <v>1966</v>
      </c>
      <c r="I9" s="80">
        <v>20159</v>
      </c>
      <c r="J9" s="52">
        <f>+I9-K9</f>
        <v>-954</v>
      </c>
      <c r="K9" s="39">
        <v>21113</v>
      </c>
      <c r="L9" s="49">
        <f>+K9-M9</f>
        <v>-347</v>
      </c>
      <c r="M9" s="80">
        <v>21460</v>
      </c>
      <c r="N9" s="70">
        <f>+M9-P9</f>
        <v>-1088</v>
      </c>
      <c r="O9" s="112">
        <v>2</v>
      </c>
      <c r="P9" s="93">
        <v>22548</v>
      </c>
    </row>
    <row r="10" spans="1:16" ht="27.95" customHeight="1" x14ac:dyDescent="0.15">
      <c r="A10" s="177"/>
      <c r="B10" s="21"/>
      <c r="C10" s="28" t="s">
        <v>16</v>
      </c>
      <c r="D10" s="89">
        <v>3</v>
      </c>
      <c r="E10" s="59">
        <f>SUM(E8:E9)</f>
        <v>52772</v>
      </c>
      <c r="F10" s="53">
        <f>+E10-G10</f>
        <v>5115</v>
      </c>
      <c r="G10" s="40">
        <f>SUM(G8:G9)</f>
        <v>47657</v>
      </c>
      <c r="H10" s="50">
        <f>+G10-I10</f>
        <v>4549</v>
      </c>
      <c r="I10" s="81">
        <f>SUM(I8:I9)</f>
        <v>43108</v>
      </c>
      <c r="J10" s="53">
        <f>+I10-K10</f>
        <v>-4767</v>
      </c>
      <c r="K10" s="40">
        <f>SUM(K8:K9)</f>
        <v>47875</v>
      </c>
      <c r="L10" s="50">
        <f>+K10-M10</f>
        <v>4752</v>
      </c>
      <c r="M10" s="81">
        <f>SUM(M8:M9)</f>
        <v>43123</v>
      </c>
      <c r="N10" s="71">
        <f>+M10-P10</f>
        <v>-5164</v>
      </c>
      <c r="O10" s="113">
        <v>3</v>
      </c>
      <c r="P10" s="94">
        <f>SUM(P8:P9)</f>
        <v>48287</v>
      </c>
    </row>
    <row r="11" spans="1:16" ht="27.95" customHeight="1" x14ac:dyDescent="0.15">
      <c r="A11" s="177"/>
      <c r="B11" s="21"/>
      <c r="C11" s="29" t="s">
        <v>21</v>
      </c>
      <c r="D11" s="33">
        <v>4</v>
      </c>
      <c r="E11" s="60">
        <f>+E10/G10*100</f>
        <v>110.7329458421638</v>
      </c>
      <c r="F11" s="104" t="s">
        <v>14</v>
      </c>
      <c r="G11" s="41">
        <f>+G10/I10*100</f>
        <v>110.55256564906746</v>
      </c>
      <c r="H11" s="107" t="s">
        <v>14</v>
      </c>
      <c r="I11" s="82">
        <f>+I10/K10*100</f>
        <v>90.042819843342031</v>
      </c>
      <c r="J11" s="104" t="s">
        <v>14</v>
      </c>
      <c r="K11" s="41">
        <f>+K10/M10*100</f>
        <v>111.01964149061985</v>
      </c>
      <c r="L11" s="107" t="s">
        <v>14</v>
      </c>
      <c r="M11" s="82">
        <f>+M10/P10*100</f>
        <v>89.305610205645408</v>
      </c>
      <c r="N11" s="83" t="s">
        <v>14</v>
      </c>
      <c r="O11" s="112">
        <v>4</v>
      </c>
      <c r="P11" s="93"/>
    </row>
    <row r="12" spans="1:16" ht="27.95" customHeight="1" x14ac:dyDescent="0.15">
      <c r="A12" s="12"/>
      <c r="B12" s="21"/>
      <c r="C12" s="29"/>
      <c r="D12" s="34"/>
      <c r="E12" s="61"/>
      <c r="F12" s="66"/>
      <c r="G12" s="42"/>
      <c r="H12" s="51"/>
      <c r="I12" s="54"/>
      <c r="J12" s="66"/>
      <c r="K12" s="42"/>
      <c r="L12" s="54"/>
      <c r="M12" s="42"/>
      <c r="N12" s="72"/>
      <c r="O12" s="97"/>
      <c r="P12" s="94"/>
    </row>
    <row r="13" spans="1:16" s="2" customFormat="1" ht="27.95" customHeight="1" x14ac:dyDescent="0.15">
      <c r="A13" s="177" t="s">
        <v>4</v>
      </c>
      <c r="B13" s="22"/>
      <c r="C13" s="26" t="s">
        <v>12</v>
      </c>
      <c r="D13" s="33">
        <v>5</v>
      </c>
      <c r="E13" s="62">
        <v>18025</v>
      </c>
      <c r="F13" s="52">
        <f>+E13-G13</f>
        <v>-1361</v>
      </c>
      <c r="G13" s="43">
        <v>19386</v>
      </c>
      <c r="H13" s="52">
        <f>+G13-I13</f>
        <v>569</v>
      </c>
      <c r="I13" s="43">
        <v>18817</v>
      </c>
      <c r="J13" s="52">
        <f>+I13-K13</f>
        <v>-2666</v>
      </c>
      <c r="K13" s="43">
        <v>21483</v>
      </c>
      <c r="L13" s="52">
        <f>+K13-M13</f>
        <v>1071</v>
      </c>
      <c r="M13" s="43">
        <v>20412</v>
      </c>
      <c r="N13" s="70">
        <f>+M13-P13</f>
        <v>-5642</v>
      </c>
      <c r="O13" s="112">
        <v>5</v>
      </c>
      <c r="P13" s="95">
        <v>26054</v>
      </c>
    </row>
    <row r="14" spans="1:16" s="2" customFormat="1" ht="27.95" customHeight="1" x14ac:dyDescent="0.15">
      <c r="A14" s="177"/>
      <c r="B14" s="22"/>
      <c r="C14" s="26" t="s">
        <v>15</v>
      </c>
      <c r="D14" s="33">
        <v>6</v>
      </c>
      <c r="E14" s="62">
        <v>19202</v>
      </c>
      <c r="F14" s="52">
        <f>+E14-G14</f>
        <v>-2608</v>
      </c>
      <c r="G14" s="43">
        <v>21810</v>
      </c>
      <c r="H14" s="52">
        <f>+G14-I14</f>
        <v>1932</v>
      </c>
      <c r="I14" s="43">
        <v>19878</v>
      </c>
      <c r="J14" s="52">
        <f>+I14-K14</f>
        <v>-802</v>
      </c>
      <c r="K14" s="43">
        <v>20680</v>
      </c>
      <c r="L14" s="52">
        <f>+K14-M14</f>
        <v>-460</v>
      </c>
      <c r="M14" s="43">
        <v>21140</v>
      </c>
      <c r="N14" s="70">
        <f>+M14-P14</f>
        <v>-2145</v>
      </c>
      <c r="O14" s="112">
        <v>6</v>
      </c>
      <c r="P14" s="95">
        <v>23285</v>
      </c>
    </row>
    <row r="15" spans="1:16" s="2" customFormat="1" ht="27.95" customHeight="1" x14ac:dyDescent="0.15">
      <c r="A15" s="177"/>
      <c r="B15" s="22"/>
      <c r="C15" s="28" t="s">
        <v>16</v>
      </c>
      <c r="D15" s="89">
        <v>7</v>
      </c>
      <c r="E15" s="63">
        <f>SUM(E13:E14)</f>
        <v>37227</v>
      </c>
      <c r="F15" s="53">
        <f>+E15-G15</f>
        <v>-3969</v>
      </c>
      <c r="G15" s="44">
        <f>SUM(G13:G14)</f>
        <v>41196</v>
      </c>
      <c r="H15" s="53">
        <f>+G15-I15</f>
        <v>2501</v>
      </c>
      <c r="I15" s="44">
        <f>SUM(I13:I14)</f>
        <v>38695</v>
      </c>
      <c r="J15" s="53">
        <f>+I15-K15</f>
        <v>-3468</v>
      </c>
      <c r="K15" s="44">
        <f>SUM(K13:K14)</f>
        <v>42163</v>
      </c>
      <c r="L15" s="53">
        <f>+K15-M15</f>
        <v>611</v>
      </c>
      <c r="M15" s="44">
        <f>SUM(M13:M14)</f>
        <v>41552</v>
      </c>
      <c r="N15" s="71">
        <f>+M15-P15</f>
        <v>-7787</v>
      </c>
      <c r="O15" s="113">
        <v>7</v>
      </c>
      <c r="P15" s="96">
        <f>SUM(P13:P14)</f>
        <v>49339</v>
      </c>
    </row>
    <row r="16" spans="1:16" ht="27.95" customHeight="1" x14ac:dyDescent="0.15">
      <c r="A16" s="177"/>
      <c r="B16" s="21"/>
      <c r="C16" s="29" t="s">
        <v>21</v>
      </c>
      <c r="D16" s="33">
        <v>8</v>
      </c>
      <c r="E16" s="60">
        <f>+E15/G15*100</f>
        <v>90.365569472764349</v>
      </c>
      <c r="F16" s="104" t="s">
        <v>14</v>
      </c>
      <c r="G16" s="41">
        <f>+G15/I15*100</f>
        <v>106.46336736012405</v>
      </c>
      <c r="H16" s="104" t="s">
        <v>14</v>
      </c>
      <c r="I16" s="41">
        <f>+I15/K15*100</f>
        <v>91.774778834523161</v>
      </c>
      <c r="J16" s="104" t="s">
        <v>14</v>
      </c>
      <c r="K16" s="41">
        <f>+K15/M15*100</f>
        <v>101.47044666923372</v>
      </c>
      <c r="L16" s="104" t="s">
        <v>14</v>
      </c>
      <c r="M16" s="41">
        <f>+M15/P15*100</f>
        <v>84.217353412108068</v>
      </c>
      <c r="N16" s="83" t="s">
        <v>14</v>
      </c>
      <c r="O16" s="112">
        <v>8</v>
      </c>
      <c r="P16" s="93"/>
    </row>
    <row r="17" spans="1:18" ht="27.95" customHeight="1" x14ac:dyDescent="0.15">
      <c r="A17" s="12"/>
      <c r="B17" s="21"/>
      <c r="C17" s="29"/>
      <c r="D17" s="34"/>
      <c r="E17" s="61"/>
      <c r="F17" s="66"/>
      <c r="G17" s="42"/>
      <c r="H17" s="54"/>
      <c r="I17" s="42"/>
      <c r="J17" s="66"/>
      <c r="K17" s="42"/>
      <c r="L17" s="54"/>
      <c r="M17" s="42"/>
      <c r="N17" s="72"/>
      <c r="O17" s="97"/>
      <c r="P17" s="94"/>
    </row>
    <row r="18" spans="1:18" s="2" customFormat="1" ht="27.95" customHeight="1" x14ac:dyDescent="0.15">
      <c r="A18" s="179" t="s">
        <v>22</v>
      </c>
      <c r="B18" s="22"/>
      <c r="C18" s="26" t="s">
        <v>12</v>
      </c>
      <c r="D18" s="33">
        <v>9</v>
      </c>
      <c r="E18" s="62">
        <v>16394</v>
      </c>
      <c r="F18" s="52">
        <f>+E18-G18</f>
        <v>-2921</v>
      </c>
      <c r="G18" s="43">
        <v>19315</v>
      </c>
      <c r="H18" s="52">
        <f>+G18-I18</f>
        <v>2764</v>
      </c>
      <c r="I18" s="43">
        <v>16551</v>
      </c>
      <c r="J18" s="52">
        <f>+I18-K18</f>
        <v>-773</v>
      </c>
      <c r="K18" s="43">
        <v>17324</v>
      </c>
      <c r="L18" s="52">
        <f>+K18-M18</f>
        <v>9597</v>
      </c>
      <c r="M18" s="43">
        <v>7727</v>
      </c>
      <c r="N18" s="70">
        <f>+M18-P18</f>
        <v>-3512</v>
      </c>
      <c r="O18" s="112">
        <v>9</v>
      </c>
      <c r="P18" s="95">
        <v>11239</v>
      </c>
    </row>
    <row r="19" spans="1:18" s="2" customFormat="1" ht="27.95" customHeight="1" x14ac:dyDescent="0.15">
      <c r="A19" s="177"/>
      <c r="B19" s="22"/>
      <c r="C19" s="26" t="s">
        <v>15</v>
      </c>
      <c r="D19" s="33">
        <v>10</v>
      </c>
      <c r="E19" s="62">
        <v>16080</v>
      </c>
      <c r="F19" s="52">
        <f>+E19-G19</f>
        <v>3520</v>
      </c>
      <c r="G19" s="43">
        <v>12560</v>
      </c>
      <c r="H19" s="52">
        <f>+G19-I19</f>
        <v>4527</v>
      </c>
      <c r="I19" s="43">
        <v>8033</v>
      </c>
      <c r="J19" s="52">
        <f>+I19-K19</f>
        <v>1069</v>
      </c>
      <c r="K19" s="43">
        <v>6964</v>
      </c>
      <c r="L19" s="52">
        <f>+K19-M19</f>
        <v>2884</v>
      </c>
      <c r="M19" s="43">
        <v>4080</v>
      </c>
      <c r="N19" s="70">
        <f>+M19-P19</f>
        <v>-1839</v>
      </c>
      <c r="O19" s="112">
        <v>10</v>
      </c>
      <c r="P19" s="95">
        <v>5919</v>
      </c>
    </row>
    <row r="20" spans="1:18" s="2" customFormat="1" ht="27.95" customHeight="1" x14ac:dyDescent="0.15">
      <c r="A20" s="177"/>
      <c r="B20" s="22"/>
      <c r="C20" s="28" t="s">
        <v>16</v>
      </c>
      <c r="D20" s="89">
        <v>11</v>
      </c>
      <c r="E20" s="63">
        <f>SUM(E18:E19)</f>
        <v>32474</v>
      </c>
      <c r="F20" s="53">
        <f>+E20-G20</f>
        <v>599</v>
      </c>
      <c r="G20" s="44">
        <f>SUM(G18:G19)</f>
        <v>31875</v>
      </c>
      <c r="H20" s="53">
        <f>+G20-I20</f>
        <v>7291</v>
      </c>
      <c r="I20" s="44">
        <f>SUM(I18:I19)</f>
        <v>24584</v>
      </c>
      <c r="J20" s="53">
        <f>+I20-K20</f>
        <v>296</v>
      </c>
      <c r="K20" s="44">
        <f>SUM(K18:K19)</f>
        <v>24288</v>
      </c>
      <c r="L20" s="53">
        <f>+K20-M20</f>
        <v>12481</v>
      </c>
      <c r="M20" s="44">
        <f>SUM(M18:M19)</f>
        <v>11807</v>
      </c>
      <c r="N20" s="71">
        <f>+M20-P20</f>
        <v>-5351</v>
      </c>
      <c r="O20" s="113">
        <v>11</v>
      </c>
      <c r="P20" s="96">
        <f>SUM(P18:P19)</f>
        <v>17158</v>
      </c>
    </row>
    <row r="21" spans="1:18" ht="27.95" customHeight="1" x14ac:dyDescent="0.15">
      <c r="A21" s="177"/>
      <c r="B21" s="21"/>
      <c r="C21" s="29" t="s">
        <v>21</v>
      </c>
      <c r="D21" s="33">
        <v>12</v>
      </c>
      <c r="E21" s="60">
        <f>+E20/G20*100</f>
        <v>101.87921568627452</v>
      </c>
      <c r="F21" s="104" t="s">
        <v>14</v>
      </c>
      <c r="G21" s="41">
        <f>+G20/I20*100</f>
        <v>129.65750081353727</v>
      </c>
      <c r="H21" s="104" t="s">
        <v>14</v>
      </c>
      <c r="I21" s="41">
        <f>+I20/K20*100</f>
        <v>101.21870882740447</v>
      </c>
      <c r="J21" s="104" t="s">
        <v>14</v>
      </c>
      <c r="K21" s="41">
        <f>+K20/M20*100</f>
        <v>205.70847802151263</v>
      </c>
      <c r="L21" s="104" t="s">
        <v>14</v>
      </c>
      <c r="M21" s="41">
        <f>+M20/P20*100</f>
        <v>68.813381512996855</v>
      </c>
      <c r="N21" s="83" t="s">
        <v>14</v>
      </c>
      <c r="O21" s="112">
        <v>12</v>
      </c>
      <c r="P21" s="95"/>
    </row>
    <row r="22" spans="1:18" ht="13.5" customHeight="1" x14ac:dyDescent="0.15">
      <c r="A22" s="98"/>
      <c r="B22" s="99"/>
      <c r="C22" s="101"/>
      <c r="D22" s="35"/>
      <c r="E22" s="102"/>
      <c r="F22" s="105"/>
      <c r="G22" s="106"/>
      <c r="H22" s="108"/>
      <c r="I22" s="109"/>
      <c r="J22" s="105"/>
      <c r="K22" s="106"/>
      <c r="L22" s="108"/>
      <c r="M22" s="109"/>
      <c r="N22" s="111"/>
      <c r="O22" s="114"/>
      <c r="P22" s="114"/>
    </row>
    <row r="23" spans="1:18" s="3" customFormat="1" ht="13.5" customHeight="1" x14ac:dyDescent="0.15">
      <c r="A23" s="13" t="s">
        <v>23</v>
      </c>
      <c r="B23" s="24"/>
      <c r="C23" s="24"/>
      <c r="D23" s="24"/>
      <c r="E23" s="46"/>
      <c r="F23" s="46"/>
      <c r="G23" s="46"/>
      <c r="H23" s="46"/>
      <c r="I23" s="46"/>
      <c r="J23" s="46"/>
      <c r="K23" s="46"/>
      <c r="L23" s="46"/>
      <c r="M23" s="46"/>
      <c r="N23" s="46"/>
      <c r="O23" s="46"/>
      <c r="P23" s="46"/>
    </row>
    <row r="24" spans="1:18" s="3" customFormat="1" ht="13.5" customHeight="1" x14ac:dyDescent="0.15">
      <c r="A24" s="14" t="s">
        <v>19</v>
      </c>
      <c r="B24" s="24"/>
      <c r="C24" s="24"/>
      <c r="D24" s="24"/>
      <c r="E24" s="46"/>
      <c r="F24" s="46"/>
      <c r="G24" s="46"/>
      <c r="H24" s="46"/>
      <c r="I24" s="46"/>
      <c r="J24" s="46"/>
      <c r="K24" s="46"/>
      <c r="L24" s="46"/>
      <c r="M24" s="46"/>
      <c r="N24" s="46"/>
      <c r="O24" s="46"/>
      <c r="P24" s="46"/>
    </row>
    <row r="25" spans="1:18" s="3" customFormat="1" ht="13.5" customHeight="1" x14ac:dyDescent="0.15">
      <c r="A25" s="14" t="s">
        <v>26</v>
      </c>
      <c r="B25" s="24"/>
      <c r="C25" s="24"/>
      <c r="D25" s="24"/>
      <c r="E25" s="46"/>
      <c r="F25" s="46"/>
      <c r="G25" s="46"/>
      <c r="H25" s="46"/>
      <c r="I25" s="46"/>
      <c r="J25" s="46"/>
      <c r="K25" s="46"/>
      <c r="L25" s="46"/>
      <c r="M25" s="46"/>
      <c r="N25" s="46"/>
      <c r="O25" s="46"/>
      <c r="P25" s="84"/>
      <c r="Q25" s="90"/>
      <c r="R25" s="90"/>
    </row>
    <row r="26" spans="1:18" s="15" customFormat="1" ht="13.5" customHeight="1" x14ac:dyDescent="0.15">
      <c r="A26" s="14" t="s">
        <v>11</v>
      </c>
      <c r="B26" s="14"/>
      <c r="D26" s="14"/>
      <c r="E26" s="103"/>
      <c r="F26" s="103"/>
      <c r="G26" s="103"/>
      <c r="H26" s="103"/>
      <c r="I26" s="103"/>
      <c r="J26" s="103"/>
      <c r="K26" s="103"/>
      <c r="L26" s="103"/>
      <c r="M26" s="103"/>
      <c r="N26" s="103"/>
      <c r="O26" s="103"/>
      <c r="P26" s="84"/>
      <c r="Q26" s="90"/>
      <c r="R26" s="90"/>
    </row>
    <row r="27" spans="1:18" s="3" customFormat="1" ht="13.5" customHeight="1" x14ac:dyDescent="0.15">
      <c r="A27" s="14" t="s">
        <v>13</v>
      </c>
      <c r="B27" s="100"/>
      <c r="C27" s="100"/>
      <c r="D27" s="100"/>
      <c r="P27" s="84"/>
      <c r="Q27" s="90"/>
      <c r="R27" s="90"/>
    </row>
    <row r="28" spans="1:18" s="3" customFormat="1" ht="13.5" customHeight="1" x14ac:dyDescent="0.15">
      <c r="A28" s="14" t="s">
        <v>2</v>
      </c>
      <c r="B28" s="100"/>
      <c r="C28" s="100"/>
      <c r="D28" s="100"/>
      <c r="K28" s="76"/>
      <c r="L28" s="76"/>
      <c r="M28" s="76"/>
      <c r="N28" s="76"/>
      <c r="P28" s="84"/>
      <c r="Q28" s="90"/>
      <c r="R28" s="90"/>
    </row>
    <row r="29" spans="1:18" s="3" customFormat="1" ht="13.5" customHeight="1" x14ac:dyDescent="0.15">
      <c r="K29" s="76"/>
      <c r="L29" s="76"/>
      <c r="M29" s="76"/>
      <c r="N29" s="76"/>
      <c r="P29" s="84"/>
      <c r="Q29" s="90"/>
      <c r="R29" s="90"/>
    </row>
    <row r="30" spans="1:18" ht="13.5" x14ac:dyDescent="0.15">
      <c r="K30" s="110"/>
      <c r="L30" s="110"/>
      <c r="M30" s="110"/>
      <c r="N30" s="110"/>
      <c r="P30" s="85"/>
      <c r="Q30" s="90"/>
      <c r="R30" s="90"/>
    </row>
    <row r="31" spans="1:18" ht="17.25" x14ac:dyDescent="0.15">
      <c r="A31" s="9" t="s">
        <v>27</v>
      </c>
      <c r="B31" s="9"/>
      <c r="C31" s="16"/>
      <c r="D31" s="16"/>
      <c r="K31" s="110"/>
      <c r="L31" s="110"/>
      <c r="M31" s="110"/>
      <c r="N31" s="110"/>
      <c r="P31" s="85"/>
      <c r="Q31" s="90"/>
      <c r="R31" s="90"/>
    </row>
    <row r="32" spans="1:18" ht="13.5" x14ac:dyDescent="0.15">
      <c r="A32" s="16"/>
      <c r="B32" s="16"/>
      <c r="C32" s="16"/>
      <c r="D32" s="16"/>
      <c r="P32" s="85"/>
      <c r="Q32" s="86"/>
      <c r="R32" s="86"/>
    </row>
    <row r="33" spans="1:19" s="5" customFormat="1" ht="13.5" customHeight="1" x14ac:dyDescent="0.15">
      <c r="A33" s="178" t="s">
        <v>29</v>
      </c>
      <c r="B33" s="178"/>
      <c r="C33" s="7" t="s">
        <v>36</v>
      </c>
      <c r="D33" s="36"/>
      <c r="P33" s="85"/>
      <c r="Q33" s="86"/>
      <c r="R33" s="86"/>
    </row>
    <row r="34" spans="1:19" s="5" customFormat="1" ht="13.5" customHeight="1" x14ac:dyDescent="0.15">
      <c r="A34" s="17"/>
      <c r="B34" s="17"/>
      <c r="C34" s="7" t="s">
        <v>34</v>
      </c>
      <c r="D34" s="36"/>
      <c r="P34" s="85"/>
      <c r="Q34" s="86"/>
      <c r="R34" s="86"/>
    </row>
    <row r="35" spans="1:19" s="5" customFormat="1" ht="13.5" customHeight="1" x14ac:dyDescent="0.15">
      <c r="A35" s="17"/>
      <c r="B35" s="17"/>
      <c r="C35" s="7" t="s">
        <v>35</v>
      </c>
      <c r="D35" s="36"/>
      <c r="P35" s="85"/>
      <c r="Q35" s="86"/>
      <c r="R35" s="86"/>
    </row>
    <row r="36" spans="1:19" s="5" customFormat="1" ht="13.5" customHeight="1" x14ac:dyDescent="0.15">
      <c r="A36" s="7"/>
      <c r="B36" s="7" t="s">
        <v>30</v>
      </c>
      <c r="C36" s="7"/>
      <c r="D36" s="36"/>
      <c r="P36" s="86"/>
      <c r="Q36" s="86"/>
      <c r="R36" s="86"/>
    </row>
    <row r="37" spans="1:19" s="5" customFormat="1" ht="13.5" customHeight="1" x14ac:dyDescent="0.15">
      <c r="A37" s="7"/>
      <c r="B37" s="7" t="s">
        <v>31</v>
      </c>
      <c r="C37" s="7"/>
      <c r="D37" s="36"/>
      <c r="P37" s="86"/>
      <c r="Q37" s="86"/>
      <c r="R37" s="86"/>
    </row>
    <row r="38" spans="1:19" s="5" customFormat="1" ht="9" customHeight="1" x14ac:dyDescent="0.15">
      <c r="A38" s="7"/>
      <c r="B38" s="7"/>
      <c r="C38" s="7"/>
      <c r="D38" s="36"/>
      <c r="H38" s="74"/>
      <c r="P38" s="86"/>
      <c r="Q38" s="86"/>
      <c r="R38" s="86"/>
    </row>
    <row r="39" spans="1:19" s="6" customFormat="1" ht="13.5" customHeight="1" x14ac:dyDescent="0.15">
      <c r="A39" s="7" t="s">
        <v>25</v>
      </c>
      <c r="B39" s="7"/>
      <c r="C39" s="7" t="s">
        <v>24</v>
      </c>
      <c r="D39" s="7"/>
      <c r="P39" s="86"/>
      <c r="Q39" s="86"/>
      <c r="R39" s="86"/>
      <c r="S39" s="86"/>
    </row>
    <row r="40" spans="1:19" s="7" customFormat="1" ht="13.5" customHeight="1" x14ac:dyDescent="0.15">
      <c r="C40" s="7" t="s">
        <v>32</v>
      </c>
      <c r="P40" s="87"/>
      <c r="Q40" s="87"/>
      <c r="R40" s="87"/>
    </row>
    <row r="41" spans="1:19" s="7" customFormat="1" ht="13.5" customHeight="1" x14ac:dyDescent="0.15">
      <c r="C41" s="7" t="s">
        <v>6</v>
      </c>
    </row>
    <row r="42" spans="1:19" s="7" customFormat="1" ht="13.5" customHeight="1" x14ac:dyDescent="0.15">
      <c r="C42" s="7" t="s">
        <v>41</v>
      </c>
      <c r="I42" s="75"/>
      <c r="J42" s="75"/>
      <c r="K42" s="75"/>
      <c r="L42" s="75"/>
      <c r="M42" s="75"/>
      <c r="N42" s="75"/>
      <c r="O42" s="75"/>
    </row>
    <row r="43" spans="1:19" s="7" customFormat="1" ht="13.5" customHeight="1" x14ac:dyDescent="0.15">
      <c r="C43" s="7" t="s">
        <v>28</v>
      </c>
      <c r="I43" s="75"/>
      <c r="J43" s="75"/>
      <c r="K43" s="75"/>
      <c r="L43" s="75"/>
      <c r="M43" s="75"/>
      <c r="N43" s="75"/>
      <c r="O43" s="75"/>
    </row>
    <row r="44" spans="1:19" s="7" customFormat="1" ht="9" customHeight="1" x14ac:dyDescent="0.15">
      <c r="I44" s="75"/>
      <c r="J44" s="75"/>
      <c r="K44" s="75"/>
      <c r="L44" s="75"/>
      <c r="M44" s="75"/>
      <c r="N44" s="75"/>
      <c r="O44" s="75"/>
    </row>
    <row r="45" spans="1:19" s="7" customFormat="1" ht="13.5" customHeight="1" x14ac:dyDescent="0.15">
      <c r="A45" s="7" t="s">
        <v>37</v>
      </c>
      <c r="C45" s="7" t="s">
        <v>38</v>
      </c>
      <c r="I45" s="75"/>
      <c r="J45" s="75"/>
      <c r="K45" s="75"/>
      <c r="L45" s="75"/>
      <c r="M45" s="75"/>
      <c r="N45" s="75"/>
      <c r="O45" s="75"/>
    </row>
    <row r="46" spans="1:19" s="7" customFormat="1" ht="13.5" customHeight="1" x14ac:dyDescent="0.15">
      <c r="C46" s="7" t="s">
        <v>40</v>
      </c>
      <c r="H46" s="75"/>
      <c r="I46" s="75"/>
      <c r="J46" s="75"/>
      <c r="K46" s="75"/>
      <c r="L46" s="75"/>
      <c r="M46" s="75"/>
      <c r="N46" s="75"/>
      <c r="O46" s="75"/>
    </row>
    <row r="47" spans="1:19" ht="13.5" x14ac:dyDescent="0.15">
      <c r="C47" s="7" t="s">
        <v>39</v>
      </c>
      <c r="P47" s="6"/>
      <c r="Q47" s="6"/>
      <c r="R47" s="6"/>
    </row>
    <row r="48" spans="1:19" ht="13.5" x14ac:dyDescent="0.15">
      <c r="P48" s="7"/>
      <c r="Q48" s="7"/>
    </row>
    <row r="49" spans="16:17" ht="30" customHeight="1" x14ac:dyDescent="0.15">
      <c r="P49" s="88"/>
      <c r="Q49" s="88"/>
    </row>
    <row r="50" spans="16:17" ht="30" customHeight="1" x14ac:dyDescent="0.15">
      <c r="P50" s="7"/>
      <c r="Q50" s="7"/>
    </row>
    <row r="51" spans="16:17" ht="30" customHeight="1" x14ac:dyDescent="0.15">
      <c r="P51" s="7"/>
      <c r="Q51" s="7"/>
    </row>
  </sheetData>
  <mergeCells count="4">
    <mergeCell ref="A33:B33"/>
    <mergeCell ref="A8:A11"/>
    <mergeCell ref="A13:A16"/>
    <mergeCell ref="A18:A21"/>
  </mergeCells>
  <phoneticPr fontId="2"/>
  <pageMargins left="0.39370078740157483" right="0.39370078740157483" top="0.55118110236220474" bottom="0.3" header="0.31496062992125984" footer="0.31496062992125984"/>
  <pageSetup paperSize="9" scale="97" orientation="portrait" r:id="rId1"/>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自動車税に係る課税台数等の推移</vt:lpstr>
      <vt:lpstr>印刷不要</vt:lpstr>
      <vt:lpstr>印刷不要!Print_Area</vt:lpstr>
      <vt:lpstr>自動車税に係る課税台数等の推移!Print_Area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福田 将平</cp:lastModifiedBy>
  <cp:lastPrinted>2021-10-28T23:57:24Z</cp:lastPrinted>
  <dcterms:created xsi:type="dcterms:W3CDTF">2013-10-29T05:33:42Z</dcterms:created>
  <dcterms:modified xsi:type="dcterms:W3CDTF">2023-02-06T08:08:16Z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2018-08-29T07:42:32Z</vt:filetime>
  </property>
</Properties>
</file>