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0245" windowHeight="8010"/>
  </bookViews>
  <sheets>
    <sheet name="５不納欠損" sheetId="9" r:id="rId1"/>
  </sheets>
  <definedNames>
    <definedName name="_xlnm.Print_Area" localSheetId="0">'５不納欠損'!$B$1:$G$22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<sst xmlns="http://schemas.openxmlformats.org/spreadsheetml/2006/main" xmlns:r="http://schemas.openxmlformats.org/officeDocument/2006/relationships" count="39" uniqueCount="39">
  <si>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区　　　　　　分</t>
  </si>
  <si>
    <t>計　</t>
    <rPh sb="0" eb="1">
      <t>ケイ</t>
    </rPh>
    <phoneticPr fontId="1"/>
  </si>
  <si>
    <t>県税</t>
  </si>
  <si>
    <t>　合　　　　　　　　計　</t>
  </si>
  <si>
    <t xml:space="preserve"> 児童保護費　等</t>
    <rPh sb="1" eb="3">
      <t>ジドウ</t>
    </rPh>
    <rPh sb="3" eb="6">
      <t>ホゴヒ</t>
    </rPh>
    <rPh sb="7" eb="8">
      <t>トウ</t>
    </rPh>
    <phoneticPr fontId="1"/>
  </si>
  <si>
    <t xml:space="preserve"> 延滞金、加算金</t>
    <rPh sb="1" eb="4">
      <t>エンタイキン</t>
    </rPh>
    <rPh sb="5" eb="8">
      <t>カサンキン</t>
    </rPh>
    <phoneticPr fontId="1"/>
  </si>
  <si>
    <t>摘　　　要</t>
    <rPh sb="0" eb="1">
      <t>ツム</t>
    </rPh>
    <rPh sb="4" eb="5">
      <t>ヨウ</t>
    </rPh>
    <phoneticPr fontId="1"/>
  </si>
  <si>
    <t>増　　減</t>
    <rPh sb="0" eb="1">
      <t>ゾウ</t>
    </rPh>
    <rPh sb="3" eb="4">
      <t>ゲン</t>
    </rPh>
    <phoneticPr fontId="1"/>
  </si>
  <si>
    <t>一　般　会　計</t>
    <rPh sb="0" eb="1">
      <t>イッ</t>
    </rPh>
    <rPh sb="2" eb="3">
      <t>ハン</t>
    </rPh>
    <rPh sb="4" eb="5">
      <t>カイ</t>
    </rPh>
    <rPh sb="6" eb="7">
      <t>ケイ</t>
    </rPh>
    <phoneticPr fontId="1"/>
  </si>
  <si>
    <t xml:space="preserve"> 個人県民税、自動車税　等</t>
    <rPh sb="1" eb="3">
      <t>コジン</t>
    </rPh>
    <rPh sb="3" eb="6">
      <t>ケンミンゼイ</t>
    </rPh>
    <rPh sb="7" eb="10">
      <t>ジドウシャ</t>
    </rPh>
    <rPh sb="10" eb="11">
      <t>ゼイ</t>
    </rPh>
    <rPh sb="12" eb="13">
      <t>トウ</t>
    </rPh>
    <phoneticPr fontId="1"/>
  </si>
  <si>
    <t>不納欠損額　（A）</t>
    <rPh sb="0" eb="2">
      <t>フノウ</t>
    </rPh>
    <rPh sb="2" eb="5">
      <t>ケッソンガク</t>
    </rPh>
    <phoneticPr fontId="1"/>
  </si>
  <si>
    <t>５　不納欠損額内訳</t>
    <rPh sb="2" eb="4">
      <t>フノウ</t>
    </rPh>
    <rPh sb="4" eb="7">
      <t>ケッソンガク</t>
    </rPh>
    <rPh sb="7" eb="8">
      <t>ウチ</t>
    </rPh>
    <rPh sb="8" eb="9">
      <t>ワケ</t>
    </rPh>
    <phoneticPr fontId="1"/>
  </si>
  <si>
    <t>※</t>
  </si>
  <si>
    <t>(A) - (B)</t>
  </si>
  <si>
    <t>不納欠損額　（B）</t>
    <rPh sb="0" eb="2">
      <t>フノウ</t>
    </rPh>
    <rPh sb="2" eb="5">
      <t>ケッソンガク</t>
    </rPh>
    <phoneticPr fontId="1"/>
  </si>
  <si>
    <t>（単位：円）</t>
    <rPh sb="1" eb="3">
      <t>タンイ</t>
    </rPh>
    <rPh sb="4" eb="5">
      <t>エン</t>
    </rPh>
    <phoneticPr fontId="1"/>
  </si>
  <si>
    <t>使用料及び手数料　　（※注２）</t>
  </si>
  <si>
    <t>県税に付随する税外収入（※注１）</t>
    <rPh sb="13" eb="14">
      <t>チュウ</t>
    </rPh>
    <phoneticPr fontId="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</si>
  <si>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1"/>
  </si>
  <si>
    <t>諸　　　　収　　　　入</t>
  </si>
  <si>
    <t xml:space="preserve"> 貸付金元利収入</t>
    <rPh sb="1" eb="4">
      <t>カシツケキン</t>
    </rPh>
    <rPh sb="4" eb="6">
      <t>ガンリ</t>
    </rPh>
    <rPh sb="6" eb="8">
      <t>シュウニュウ</t>
    </rPh>
    <phoneticPr fontId="1"/>
  </si>
  <si>
    <t>分担金及び負担金　　（※注２）</t>
    <rPh sb="12" eb="13">
      <t>チュウ</t>
    </rPh>
    <phoneticPr fontId="1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</si>
  <si>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1"/>
  </si>
  <si>
    <t>平成28年度</t>
    <rPh sb="0" eb="2">
      <t>ヘイセイ</t>
    </rPh>
    <rPh sb="4" eb="6">
      <t>ネンド</t>
    </rPh>
    <phoneticPr fontId="1"/>
  </si>
  <si>
    <t xml:space="preserve"> 県営住宅使用料</t>
    <rPh sb="1" eb="3">
      <t>ケンエイ</t>
    </rPh>
    <rPh sb="3" eb="5">
      <t>ジュウタク</t>
    </rPh>
    <rPh sb="5" eb="8">
      <t>シヨウリョウ</t>
    </rPh>
    <phoneticPr fontId="1"/>
  </si>
  <si>
    <t>　</t>
  </si>
  <si>
    <t>林業・木材産業改善資金</t>
    <rPh sb="0" eb="2">
      <t>リンギョウ</t>
    </rPh>
    <rPh sb="3" eb="5">
      <t>モクザイ</t>
    </rPh>
    <rPh sb="5" eb="7">
      <t>サンギョウ</t>
    </rPh>
    <rPh sb="7" eb="9">
      <t>カイゼン</t>
    </rPh>
    <rPh sb="9" eb="11">
      <t>シキン</t>
    </rPh>
    <phoneticPr fontId="1"/>
  </si>
  <si>
    <t xml:space="preserve"> 違約金</t>
    <rPh sb="1" eb="4">
      <t>イヤクキン</t>
    </rPh>
    <phoneticPr fontId="1"/>
  </si>
  <si>
    <t>小計（県税分）</t>
    <rPh sb="3" eb="5">
      <t>ケンゼイ</t>
    </rPh>
    <rPh sb="5" eb="6">
      <t>ブン</t>
    </rPh>
    <phoneticPr fontId="1"/>
  </si>
  <si>
    <t>小計（税外）</t>
    <rPh sb="3" eb="4">
      <t>ゼイ</t>
    </rPh>
    <rPh sb="4" eb="5">
      <t>ガイ</t>
    </rPh>
    <phoneticPr fontId="1"/>
  </si>
  <si>
    <t>平成29年度</t>
    <rPh sb="0" eb="2">
      <t>ヘイセイ</t>
    </rPh>
    <rPh sb="4" eb="6">
      <t>ネンド</t>
    </rPh>
    <phoneticPr fontId="1"/>
  </si>
  <si>
    <t>財　 産 　収 　入　　（※注２）</t>
    <rPh sb="0" eb="1">
      <t>ザイ</t>
    </rPh>
    <rPh sb="3" eb="4">
      <t>サン</t>
    </rPh>
    <rPh sb="6" eb="7">
      <t>オサム</t>
    </rPh>
    <rPh sb="9" eb="10">
      <t>イリ</t>
    </rPh>
    <phoneticPr fontId="1"/>
  </si>
  <si>
    <t xml:space="preserve"> 土地貸付収入</t>
    <rPh sb="1" eb="3">
      <t>トチ</t>
    </rPh>
    <rPh sb="3" eb="5">
      <t>カシツケ</t>
    </rPh>
    <rPh sb="5" eb="7">
      <t>シュウニュウ</t>
    </rPh>
    <phoneticPr fontId="1"/>
  </si>
  <si>
    <t xml:space="preserve"> 行政代執行費用、生活保護費返還金　等</t>
    <rPh sb="1" eb="3">
      <t>ギョウセイ</t>
    </rPh>
    <rPh sb="3" eb="6">
      <t>ダイシッコウ</t>
    </rPh>
    <rPh sb="6" eb="8">
      <t>ヒヨウ</t>
    </rPh>
    <rPh sb="9" eb="11">
      <t>セイカツ</t>
    </rPh>
    <rPh sb="11" eb="14">
      <t>ホゴヒ</t>
    </rPh>
    <rPh sb="14" eb="17">
      <t>ヘンカンキン</t>
    </rPh>
    <rPh sb="18" eb="19">
      <t>ナド</t>
    </rPh>
    <phoneticPr fontId="1"/>
  </si>
  <si>
    <t>　　</t>
  </si>
  <si>
    <t>注２：分担金及び負担金等のうち、前年度以前に発生した収入未済に係る不納欠損額は、６ページでは諸収入（14款）として整理している。</t>
    <rPh sb="0" eb="1">
      <t>チュウ</t>
    </rPh>
    <rPh sb="11" eb="12">
      <t>ナド</t>
    </rPh>
    <rPh sb="46" eb="49">
      <t>ショシュウニュウ</t>
    </rPh>
    <rPh sb="52" eb="53">
      <t>カン</t>
    </rPh>
    <phoneticPr fontId="1"/>
  </si>
  <si>
    <t>注１：県税に付随する税外収入は、６ページでは諸収入（14款）として整理している。</t>
    <rPh sb="0" eb="1">
      <t>チュウ</t>
    </rPh>
    <rPh sb="22" eb="25">
      <t>ショシュウニュウ</t>
    </rPh>
    <rPh sb="28" eb="29">
      <t>カン</t>
    </rPh>
    <phoneticPr fontId="1"/>
  </si>
  <si>
    <t>　平成29年度の不納欠損額は、総額2億2,651万4,565円で、主なものは、個人県民税など県税1億1,751万7,789円、行政代執行費用など諸収入9,008万6,504円である。
　前年度比較では、行政代執行費用など諸収入の増により、4,986万3,572円の増となった。
　</t>
    <rPh sb="1" eb="3">
      <t>ヘイセイ</t>
    </rPh>
    <rPh sb="5" eb="7">
      <t>ネンド</t>
    </rPh>
    <rPh sb="8" eb="10">
      <t>フノウ</t>
    </rPh>
    <rPh sb="10" eb="13">
      <t>ケッソンガク</t>
    </rPh>
    <rPh sb="15" eb="17">
      <t>ソウガク</t>
    </rPh>
    <rPh sb="18" eb="19">
      <t>オク</t>
    </rPh>
    <rPh sb="39" eb="41">
      <t>コジン</t>
    </rPh>
    <rPh sb="41" eb="44">
      <t>ケンミンゼイ</t>
    </rPh>
    <rPh sb="72" eb="75">
      <t>ショシュウニュウ</t>
    </rPh>
    <rPh sb="93" eb="96">
      <t>ゼンネンド</t>
    </rPh>
    <rPh sb="96" eb="98">
      <t>ヒカク</t>
    </rPh>
    <rPh sb="114" eb="115">
      <t>ゾウ</t>
    </rPh>
    <rPh sb="132" eb="133">
      <t>ゾウ</t>
    </rPh>
    <phoneticPr fontId="1"/>
  </si>
  <si>
    <t>　　　（すでに調定された歳入で、消滅時効の完成などにより、徴収ができないと認定されたもの。）</t>
    <rPh sb="7" eb="9">
      <t>チョウテイ</t>
    </rPh>
    <rPh sb="12" eb="14">
      <t>サイニュウ</t>
    </rPh>
    <rPh sb="16" eb="18">
      <t>ショウメツ</t>
    </rPh>
    <rPh sb="18" eb="20">
      <t>ジコウ</t>
    </rPh>
    <rPh sb="21" eb="23">
      <t>カンセイ</t>
    </rPh>
    <rPh sb="29" eb="31">
      <t>チョウシュウ</t>
    </rPh>
    <rPh sb="37" eb="39">
      <t>ニンテイ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</si>
</sst>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6"/>
      <color theme="1"/>
      <name val="ＭＳ ゴシック"/>
      <family val="3"/>
    </font>
    <font>
      <sz val="10"/>
      <color indexed="8"/>
      <name val="ＭＳ 明朝"/>
      <family val="1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8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sz val="11"/>
      <color auto="1"/>
      <name val="ＭＳ Ｐゴシック"/>
      <family val="2"/>
      <scheme val="minor"/>
    </font>
    <font>
      <sz val="12"/>
      <color indexed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textRotation="255"/>
    </xf>
    <xf numFmtId="3" fontId="6" fillId="0" borderId="4" xfId="0" applyNumberFormat="1" applyFont="1" applyFill="1" applyBorder="1" applyAlignment="1">
      <alignment horizontal="center" vertical="center" textRotation="255"/>
    </xf>
    <xf numFmtId="3" fontId="6" fillId="0" borderId="2" xfId="0" applyNumberFormat="1" applyFont="1" applyFill="1" applyBorder="1" applyAlignment="1">
      <alignment horizontal="center" vertical="center" textRotation="255"/>
    </xf>
    <xf numFmtId="3" fontId="6" fillId="0" borderId="5" xfId="0" applyNumberFormat="1" applyFont="1" applyFill="1" applyBorder="1" applyAlignment="1">
      <alignment horizontal="center" vertical="center"/>
    </xf>
    <xf numFmtId="38" fontId="7" fillId="2" borderId="6" xfId="0" applyNumberFormat="1" applyFont="1" applyFill="1" applyBorder="1" applyAlignment="1">
      <alignment horizontal="center" vertical="center" textRotation="255"/>
    </xf>
    <xf numFmtId="38" fontId="7" fillId="2" borderId="4" xfId="0" applyNumberFormat="1" applyFont="1" applyFill="1" applyBorder="1" applyAlignment="1">
      <alignment horizontal="center" vertical="center" textRotation="255"/>
    </xf>
    <xf numFmtId="3" fontId="6" fillId="0" borderId="7" xfId="0" applyNumberFormat="1" applyFont="1" applyFill="1" applyBorder="1" applyAlignment="1">
      <alignment horizontal="centerContinuous"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distributed" wrapText="1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distributed" vertical="center" indent="1"/>
    </xf>
    <xf numFmtId="3" fontId="6" fillId="0" borderId="11" xfId="0" applyNumberFormat="1" applyFont="1" applyFill="1" applyBorder="1" applyAlignment="1">
      <alignment horizontal="distributed" vertical="center" indent="1"/>
    </xf>
    <xf numFmtId="3" fontId="6" fillId="0" borderId="2" xfId="0" applyNumberFormat="1" applyFont="1" applyFill="1" applyBorder="1" applyAlignment="1">
      <alignment horizontal="distributed" vertical="center" indent="1"/>
    </xf>
    <xf numFmtId="3" fontId="6" fillId="0" borderId="12" xfId="0" applyNumberFormat="1" applyFont="1" applyFill="1" applyBorder="1" applyAlignment="1">
      <alignment horizontal="distributed" vertical="center" indent="1"/>
    </xf>
    <xf numFmtId="3" fontId="6" fillId="0" borderId="13" xfId="0" applyNumberFormat="1" applyFont="1" applyFill="1" applyBorder="1" applyAlignment="1">
      <alignment horizontal="distributed" vertical="center" indent="1"/>
    </xf>
    <xf numFmtId="3" fontId="6" fillId="0" borderId="14" xfId="0" applyNumberFormat="1" applyFont="1" applyFill="1" applyBorder="1" applyAlignment="1">
      <alignment horizontal="distributed" vertical="center" indent="1"/>
    </xf>
    <xf numFmtId="3" fontId="6" fillId="0" borderId="7" xfId="0" applyNumberFormat="1" applyFont="1" applyFill="1" applyBorder="1" applyAlignment="1">
      <alignment horizontal="distributed" vertical="center" indent="1"/>
    </xf>
    <xf numFmtId="3" fontId="6" fillId="0" borderId="15" xfId="0" applyNumberFormat="1" applyFont="1" applyFill="1" applyBorder="1" applyAlignment="1">
      <alignment horizontal="center" vertical="center"/>
    </xf>
    <xf numFmtId="38" fontId="7" fillId="2" borderId="16" xfId="0" applyNumberFormat="1" applyFont="1" applyFill="1" applyBorder="1" applyAlignment="1">
      <alignment horizontal="distributed" vertical="center" indent="1"/>
    </xf>
    <xf numFmtId="38" fontId="7" fillId="2" borderId="17" xfId="0" applyNumberFormat="1" applyFont="1" applyFill="1" applyBorder="1" applyAlignment="1">
      <alignment horizontal="distributed" vertical="center" indent="1"/>
    </xf>
    <xf numFmtId="3" fontId="6" fillId="0" borderId="9" xfId="0" applyNumberFormat="1" applyFont="1" applyFill="1" applyBorder="1" applyAlignment="1">
      <alignment horizontal="centerContinuous" vertical="center"/>
    </xf>
    <xf numFmtId="0" fontId="10" fillId="0" borderId="0" xfId="0" applyFont="1">
      <alignment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176" fontId="7" fillId="2" borderId="25" xfId="0" applyNumberFormat="1" applyFont="1" applyFill="1" applyBorder="1" applyAlignment="1">
      <alignment horizontal="right" vertical="center"/>
    </xf>
    <xf numFmtId="176" fontId="7" fillId="2" borderId="17" xfId="0" applyNumberFormat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3" fontId="5" fillId="0" borderId="26" xfId="0" applyNumberFormat="1" applyFont="1" applyFill="1" applyBorder="1" applyAlignment="1">
      <alignment horizontal="center" vertical="center"/>
    </xf>
    <xf numFmtId="3" fontId="5" fillId="0" borderId="27" xfId="0" quotePrefix="1" applyNumberFormat="1" applyFont="1" applyFill="1" applyBorder="1" applyAlignment="1">
      <alignment horizontal="center" vertical="center"/>
    </xf>
    <xf numFmtId="176" fontId="6" fillId="0" borderId="28" xfId="0" applyNumberFormat="1" applyFont="1" applyFill="1" applyBorder="1" applyAlignment="1">
      <alignment horizontal="right" vertical="center"/>
    </xf>
    <xf numFmtId="176" fontId="6" fillId="0" borderId="29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176" fontId="6" fillId="0" borderId="32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176" fontId="5" fillId="0" borderId="28" xfId="0" applyNumberFormat="1" applyFont="1" applyFill="1" applyBorder="1" applyAlignment="1">
      <alignment horizontal="left" vertical="center"/>
    </xf>
    <xf numFmtId="176" fontId="5" fillId="0" borderId="29" xfId="0" applyNumberFormat="1" applyFont="1" applyFill="1" applyBorder="1" applyAlignment="1">
      <alignment horizontal="left" vertical="center"/>
    </xf>
    <xf numFmtId="176" fontId="5" fillId="0" borderId="33" xfId="0" applyNumberFormat="1" applyFont="1" applyFill="1" applyBorder="1" applyAlignment="1">
      <alignment horizontal="left" vertical="center"/>
    </xf>
    <xf numFmtId="176" fontId="5" fillId="0" borderId="34" xfId="0" applyNumberFormat="1" applyFont="1" applyFill="1" applyBorder="1" applyAlignment="1">
      <alignment horizontal="left" vertical="center"/>
    </xf>
    <xf numFmtId="176" fontId="5" fillId="0" borderId="35" xfId="0" applyNumberFormat="1" applyFont="1" applyFill="1" applyBorder="1" applyAlignment="1">
      <alignment horizontal="left" vertical="center"/>
    </xf>
    <xf numFmtId="176" fontId="5" fillId="0" borderId="36" xfId="0" applyNumberFormat="1" applyFont="1" applyFill="1" applyBorder="1" applyAlignment="1">
      <alignment horizontal="left" vertical="center"/>
    </xf>
    <xf numFmtId="176" fontId="5" fillId="0" borderId="23" xfId="0" applyNumberFormat="1" applyFont="1" applyFill="1" applyBorder="1" applyAlignment="1">
      <alignment horizontal="left" vertical="center"/>
    </xf>
    <xf numFmtId="176" fontId="5" fillId="0" borderId="24" xfId="0" applyNumberFormat="1" applyFont="1" applyFill="1" applyBorder="1" applyAlignment="1">
      <alignment horizontal="left" vertical="center"/>
    </xf>
    <xf numFmtId="176" fontId="8" fillId="2" borderId="25" xfId="0" applyNumberFormat="1" applyFont="1" applyFill="1" applyBorder="1" applyAlignment="1">
      <alignment horizontal="left" vertical="center"/>
    </xf>
    <xf numFmtId="176" fontId="8" fillId="2" borderId="17" xfId="0" applyNumberFormat="1" applyFont="1" applyFill="1" applyBorder="1" applyAlignment="1">
      <alignment horizontal="left" vertical="center"/>
    </xf>
    <xf numFmtId="176" fontId="12" fillId="0" borderId="37" xfId="0" applyNumberFormat="1" applyFont="1" applyFill="1" applyBorder="1" applyAlignment="1">
      <alignment horizontal="left" vertical="center"/>
    </xf>
    <xf numFmtId="176" fontId="12" fillId="0" borderId="38" xfId="0" applyNumberFormat="1" applyFont="1" applyFill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24"/>
  <sheetViews>
    <sheetView tabSelected="1" workbookViewId="0">
      <selection activeCell="L14" sqref="L14"/>
    </sheetView>
  </sheetViews>
  <sheetFormatPr defaultRowHeight="13.5"/>
  <cols>
    <col min="1" max="2" width="3.125" customWidth="1"/>
    <col min="3" max="3" width="37.5" customWidth="1"/>
    <col min="4" max="6" width="18.625" customWidth="1"/>
    <col min="7" max="7" width="38.625" customWidth="1"/>
  </cols>
  <sheetData>
    <row r="1" spans="1:7" ht="21.75" customHeight="1">
      <c r="B1" s="4" t="s">
        <v>11</v>
      </c>
      <c r="C1" s="4"/>
      <c r="D1" s="4"/>
      <c r="E1" s="4"/>
      <c r="F1" s="4"/>
      <c r="G1" s="4"/>
    </row>
    <row r="2" spans="1:7" ht="28.5" customHeight="1">
      <c r="A2" s="2"/>
      <c r="C2" s="15" t="s">
        <v>38</v>
      </c>
      <c r="D2" s="15"/>
      <c r="E2" s="15"/>
      <c r="F2" s="15"/>
      <c r="G2" s="15"/>
    </row>
    <row r="3" spans="1:7" ht="41.25" customHeight="1">
      <c r="C3" s="16" t="s">
        <v>37</v>
      </c>
      <c r="D3" s="16"/>
      <c r="E3" s="16"/>
      <c r="F3" s="16"/>
      <c r="G3" s="16"/>
    </row>
    <row r="4" spans="1:7" ht="16.5" customHeight="1">
      <c r="G4" s="51" t="s">
        <v>15</v>
      </c>
    </row>
    <row r="5" spans="1:7" s="1" customFormat="1" ht="18" customHeight="1">
      <c r="B5" s="5" t="s">
        <v>0</v>
      </c>
      <c r="C5" s="17"/>
      <c r="D5" s="31" t="s">
        <v>30</v>
      </c>
      <c r="E5" s="31" t="s">
        <v>23</v>
      </c>
      <c r="F5" s="44" t="s">
        <v>7</v>
      </c>
      <c r="G5" s="31" t="s">
        <v>6</v>
      </c>
    </row>
    <row r="6" spans="1:7" s="1" customFormat="1" ht="18" customHeight="1">
      <c r="B6" s="6"/>
      <c r="C6" s="18"/>
      <c r="D6" s="32" t="s">
        <v>10</v>
      </c>
      <c r="E6" s="32" t="s">
        <v>14</v>
      </c>
      <c r="F6" s="45" t="s">
        <v>13</v>
      </c>
      <c r="G6" s="32"/>
    </row>
    <row r="7" spans="1:7" s="1" customFormat="1" ht="27" customHeight="1">
      <c r="B7" s="7" t="s">
        <v>8</v>
      </c>
      <c r="C7" s="19" t="s">
        <v>2</v>
      </c>
      <c r="D7" s="33">
        <v>117517789</v>
      </c>
      <c r="E7" s="33">
        <v>147988210</v>
      </c>
      <c r="F7" s="46">
        <f t="shared" ref="F7:F19" si="0">D7-E7</f>
        <v>-30470421</v>
      </c>
      <c r="G7" s="52" t="s">
        <v>9</v>
      </c>
    </row>
    <row r="8" spans="1:7" s="1" customFormat="1" ht="27" customHeight="1">
      <c r="B8" s="7"/>
      <c r="C8" s="20" t="s">
        <v>17</v>
      </c>
      <c r="D8" s="34">
        <v>8219655</v>
      </c>
      <c r="E8" s="34">
        <v>11532137</v>
      </c>
      <c r="F8" s="47">
        <f t="shared" si="0"/>
        <v>-3312482</v>
      </c>
      <c r="G8" s="53" t="s">
        <v>5</v>
      </c>
    </row>
    <row r="9" spans="1:7" s="1" customFormat="1" ht="27" customHeight="1">
      <c r="B9" s="7"/>
      <c r="C9" s="21" t="s">
        <v>28</v>
      </c>
      <c r="D9" s="35">
        <f>SUM(D7:D8)</f>
        <v>125737444</v>
      </c>
      <c r="E9" s="35">
        <f>SUM(E7:E8)</f>
        <v>159520347</v>
      </c>
      <c r="F9" s="48">
        <f t="shared" si="0"/>
        <v>-33782903</v>
      </c>
      <c r="G9" s="54"/>
    </row>
    <row r="10" spans="1:7" s="1" customFormat="1" ht="27" customHeight="1">
      <c r="B10" s="7"/>
      <c r="C10" s="22" t="s">
        <v>21</v>
      </c>
      <c r="D10" s="36">
        <v>4804490</v>
      </c>
      <c r="E10" s="36">
        <v>3298326</v>
      </c>
      <c r="F10" s="46">
        <f t="shared" si="0"/>
        <v>1506164</v>
      </c>
      <c r="G10" s="55" t="s">
        <v>4</v>
      </c>
    </row>
    <row r="11" spans="1:7" s="1" customFormat="1" ht="27" customHeight="1">
      <c r="B11" s="7"/>
      <c r="C11" s="23" t="s">
        <v>16</v>
      </c>
      <c r="D11" s="37"/>
      <c r="E11" s="37">
        <v>3466100</v>
      </c>
      <c r="F11" s="46">
        <f t="shared" si="0"/>
        <v>-3466100</v>
      </c>
      <c r="G11" s="56" t="s">
        <v>24</v>
      </c>
    </row>
    <row r="12" spans="1:7" s="1" customFormat="1" ht="27" customHeight="1">
      <c r="B12" s="8"/>
      <c r="C12" s="23" t="s">
        <v>31</v>
      </c>
      <c r="D12" s="37">
        <v>298541</v>
      </c>
      <c r="E12" s="37"/>
      <c r="F12" s="46">
        <f t="shared" si="0"/>
        <v>298541</v>
      </c>
      <c r="G12" s="56" t="s">
        <v>32</v>
      </c>
    </row>
    <row r="13" spans="1:7" s="1" customFormat="1" ht="27" customHeight="1">
      <c r="B13" s="7"/>
      <c r="C13" s="24" t="s">
        <v>19</v>
      </c>
      <c r="D13" s="38">
        <f>90008056+78448</f>
        <v>90086504</v>
      </c>
      <c r="E13" s="38">
        <v>903747</v>
      </c>
      <c r="F13" s="35">
        <f t="shared" si="0"/>
        <v>89182757</v>
      </c>
      <c r="G13" s="57" t="s">
        <v>33</v>
      </c>
    </row>
    <row r="14" spans="1:7" s="1" customFormat="1" ht="27" customHeight="1">
      <c r="B14" s="9"/>
      <c r="C14" s="25" t="s">
        <v>29</v>
      </c>
      <c r="D14" s="39">
        <f>SUM(D10:D13)</f>
        <v>95189535</v>
      </c>
      <c r="E14" s="39">
        <f>SUM(E10:E13)</f>
        <v>7668173</v>
      </c>
      <c r="F14" s="35">
        <f t="shared" si="0"/>
        <v>87521362</v>
      </c>
      <c r="G14" s="58"/>
    </row>
    <row r="15" spans="1:7" s="1" customFormat="1" ht="27" customHeight="1">
      <c r="B15" s="10" t="s">
        <v>1</v>
      </c>
      <c r="C15" s="26"/>
      <c r="D15" s="40">
        <f>SUM(D9,D14)</f>
        <v>220926979</v>
      </c>
      <c r="E15" s="40">
        <f>SUM(E9,E14)</f>
        <v>167188520</v>
      </c>
      <c r="F15" s="40">
        <f t="shared" si="0"/>
        <v>53738459</v>
      </c>
      <c r="G15" s="59"/>
    </row>
    <row r="16" spans="1:7" s="1" customFormat="1" ht="30" customHeight="1">
      <c r="B16" s="11" t="s">
        <v>22</v>
      </c>
      <c r="C16" s="27" t="s">
        <v>18</v>
      </c>
      <c r="D16" s="41">
        <v>617066</v>
      </c>
      <c r="E16" s="41"/>
      <c r="F16" s="46">
        <f t="shared" si="0"/>
        <v>617066</v>
      </c>
      <c r="G16" s="60" t="s">
        <v>20</v>
      </c>
    </row>
    <row r="17" spans="1:7" s="1" customFormat="1" ht="30" customHeight="1">
      <c r="B17" s="12"/>
      <c r="C17" s="28" t="s">
        <v>26</v>
      </c>
      <c r="D17" s="42">
        <v>4970520</v>
      </c>
      <c r="E17" s="42">
        <v>9462473</v>
      </c>
      <c r="F17" s="46">
        <f t="shared" si="0"/>
        <v>-4491953</v>
      </c>
      <c r="G17" s="61" t="s">
        <v>27</v>
      </c>
    </row>
    <row r="18" spans="1:7" s="1" customFormat="1" ht="27" customHeight="1">
      <c r="B18" s="10" t="s">
        <v>1</v>
      </c>
      <c r="C18" s="26"/>
      <c r="D18" s="40">
        <f>SUM(D16:D17)</f>
        <v>5587586</v>
      </c>
      <c r="E18" s="40">
        <f>SUM(E16:E17)</f>
        <v>9462473</v>
      </c>
      <c r="F18" s="49">
        <f t="shared" si="0"/>
        <v>-3874887</v>
      </c>
      <c r="G18" s="62"/>
    </row>
    <row r="19" spans="1:7" s="1" customFormat="1" ht="27" customHeight="1">
      <c r="B19" s="13" t="s">
        <v>3</v>
      </c>
      <c r="C19" s="29"/>
      <c r="D19" s="35">
        <f>SUM(D15,D18)</f>
        <v>226514565</v>
      </c>
      <c r="E19" s="35">
        <f>SUM(E15,E18)</f>
        <v>176650993</v>
      </c>
      <c r="F19" s="50">
        <f t="shared" si="0"/>
        <v>49863572</v>
      </c>
      <c r="G19" s="63"/>
    </row>
    <row r="20" spans="1:7" ht="6.75" customHeight="1">
      <c r="A20" s="3"/>
    </row>
    <row r="21" spans="1:7">
      <c r="B21" s="14" t="s">
        <v>12</v>
      </c>
      <c r="C21" s="14" t="s">
        <v>36</v>
      </c>
      <c r="D21" s="43"/>
      <c r="E21" s="43"/>
    </row>
    <row r="22" spans="1:7">
      <c r="B22" s="14" t="s">
        <v>12</v>
      </c>
      <c r="C22" s="14" t="s">
        <v>35</v>
      </c>
    </row>
    <row r="23" spans="1:7">
      <c r="B23" s="14"/>
      <c r="C23" s="14" t="s">
        <v>34</v>
      </c>
    </row>
    <row r="24" spans="1:7">
      <c r="C24" s="30" t="s">
        <v>25</v>
      </c>
    </row>
  </sheetData>
  <mergeCells count="9">
    <mergeCell ref="B1:G1"/>
    <mergeCell ref="C2:G2"/>
    <mergeCell ref="C3:G3"/>
    <mergeCell ref="B15:C15"/>
    <mergeCell ref="B18:C18"/>
    <mergeCell ref="B5:C6"/>
    <mergeCell ref="G5:G6"/>
    <mergeCell ref="B16:B17"/>
    <mergeCell ref="B7:B14"/>
  </mergeCells>
  <phoneticPr fontId="1"/>
  <printOptions horizontalCentered="1"/>
  <pageMargins left="0" right="0" top="0.78740157480314965" bottom="0.55118110236220474" header="0.31496062992125984" footer="0.31496062992125984"/>
  <pageSetup paperSize="9" fitToWidth="1" fitToHeight="1" orientation="landscape" usePrinterDefaults="1" cellComments="asDisplayed" r:id="rId1"/>
  <headerFooter>
    <oddFooter>&amp;C&amp;12 11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５不納欠損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2018-11-06T06:09:27Z</cp:lastPrinted>
  <dcterms:created xsi:type="dcterms:W3CDTF">2012-12-04T02:39:21Z</dcterms:created>
  <dcterms:modified xsi:type="dcterms:W3CDTF">2022-10-06T08:30:24Z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2022-10-06T08:30:24Z</vt:filetime>
  </property>
</Properties>
</file>