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10245" windowHeight="8010"/>
  </bookViews>
  <sheets>
    <sheet name="５不納欠損" sheetId="9" r:id="rId1"/>
  </sheets>
  <definedNames>
    <definedName name="_xlnm.Print_Area" localSheetId="0">'５不納欠損'!$B$1:$G$26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<sst xmlns="http://schemas.openxmlformats.org/spreadsheetml/2006/main" xmlns:r="http://schemas.openxmlformats.org/officeDocument/2006/relationships" count="46" uniqueCount="46">
  <si>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計　</t>
    <rPh sb="0" eb="1">
      <t>ケイ</t>
    </rPh>
    <phoneticPr fontId="1"/>
  </si>
  <si>
    <t>区　　　　　　分</t>
  </si>
  <si>
    <t xml:space="preserve"> 港湾施設使用料</t>
    <rPh sb="1" eb="3">
      <t>コウワン</t>
    </rPh>
    <rPh sb="3" eb="5">
      <t>シセツ</t>
    </rPh>
    <rPh sb="5" eb="8">
      <t>シヨウリョウ</t>
    </rPh>
    <phoneticPr fontId="1"/>
  </si>
  <si>
    <t>県税</t>
  </si>
  <si>
    <t>　合　　　　　　　　計　</t>
  </si>
  <si>
    <t xml:space="preserve"> 児童保護費　等</t>
    <rPh sb="1" eb="3">
      <t>ジドウ</t>
    </rPh>
    <rPh sb="3" eb="6">
      <t>ホゴヒ</t>
    </rPh>
    <rPh sb="7" eb="8">
      <t>トウ</t>
    </rPh>
    <phoneticPr fontId="1"/>
  </si>
  <si>
    <t xml:space="preserve"> 延滞金、加算金</t>
    <rPh sb="1" eb="4">
      <t>エンタイキン</t>
    </rPh>
    <rPh sb="5" eb="8">
      <t>カサンキン</t>
    </rPh>
    <phoneticPr fontId="1"/>
  </si>
  <si>
    <t xml:space="preserve"> 十和田湖公共下水道使用料</t>
    <rPh sb="1" eb="5">
      <t>トワダコ</t>
    </rPh>
    <rPh sb="5" eb="7">
      <t>コウキョウ</t>
    </rPh>
    <rPh sb="7" eb="10">
      <t>ゲスイドウ</t>
    </rPh>
    <rPh sb="10" eb="13">
      <t>シヨウリョウ</t>
    </rPh>
    <phoneticPr fontId="1"/>
  </si>
  <si>
    <t>摘　　　要</t>
    <rPh sb="0" eb="1">
      <t>ツム</t>
    </rPh>
    <rPh sb="4" eb="5">
      <t>ヨウ</t>
    </rPh>
    <phoneticPr fontId="1"/>
  </si>
  <si>
    <t>増　　減</t>
    <rPh sb="0" eb="1">
      <t>ゾウ</t>
    </rPh>
    <rPh sb="3" eb="4">
      <t>ゲン</t>
    </rPh>
    <phoneticPr fontId="1"/>
  </si>
  <si>
    <t>中小企業設備導入助成資金</t>
    <rPh sb="0" eb="2">
      <t>チュウショウ</t>
    </rPh>
    <rPh sb="2" eb="4">
      <t>キギョウ</t>
    </rPh>
    <rPh sb="4" eb="6">
      <t>セツビ</t>
    </rPh>
    <rPh sb="6" eb="8">
      <t>ドウニュウ</t>
    </rPh>
    <rPh sb="8" eb="10">
      <t>ジョセイ</t>
    </rPh>
    <rPh sb="10" eb="12">
      <t>シキン</t>
    </rPh>
    <phoneticPr fontId="1"/>
  </si>
  <si>
    <t>一　般　会　計</t>
    <rPh sb="0" eb="1">
      <t>イッ</t>
    </rPh>
    <rPh sb="2" eb="3">
      <t>ハン</t>
    </rPh>
    <rPh sb="4" eb="5">
      <t>カイ</t>
    </rPh>
    <rPh sb="6" eb="7">
      <t>ケイ</t>
    </rPh>
    <phoneticPr fontId="1"/>
  </si>
  <si>
    <t xml:space="preserve"> 個人県民税、自動車税　等</t>
    <rPh sb="1" eb="3">
      <t>コジン</t>
    </rPh>
    <rPh sb="3" eb="6">
      <t>ケンミンゼイ</t>
    </rPh>
    <rPh sb="7" eb="10">
      <t>ジドウシャ</t>
    </rPh>
    <rPh sb="10" eb="11">
      <t>ゼイ</t>
    </rPh>
    <rPh sb="12" eb="13">
      <t>トウ</t>
    </rPh>
    <phoneticPr fontId="1"/>
  </si>
  <si>
    <t>不納欠損額　（A）</t>
    <rPh sb="0" eb="2">
      <t>フノウ</t>
    </rPh>
    <rPh sb="2" eb="5">
      <t>ケッソンガク</t>
    </rPh>
    <phoneticPr fontId="1"/>
  </si>
  <si>
    <t>５　不納欠損額内訳</t>
    <rPh sb="2" eb="4">
      <t>フノウ</t>
    </rPh>
    <rPh sb="4" eb="7">
      <t>ケッソンガク</t>
    </rPh>
    <rPh sb="7" eb="8">
      <t>ウチ</t>
    </rPh>
    <rPh sb="8" eb="9">
      <t>ワケ</t>
    </rPh>
    <phoneticPr fontId="1"/>
  </si>
  <si>
    <t>特　別　会　計</t>
    <rPh sb="0" eb="1">
      <t>トク</t>
    </rPh>
    <rPh sb="2" eb="3">
      <t>ベツ</t>
    </rPh>
    <rPh sb="4" eb="5">
      <t>カイ</t>
    </rPh>
    <rPh sb="6" eb="7">
      <t>ケイ</t>
    </rPh>
    <phoneticPr fontId="1"/>
  </si>
  <si>
    <t>※</t>
  </si>
  <si>
    <t>(A) - (B)</t>
  </si>
  <si>
    <t>不納欠損額　（B）</t>
    <rPh sb="0" eb="2">
      <t>フノウ</t>
    </rPh>
    <rPh sb="2" eb="5">
      <t>ケッソンガク</t>
    </rPh>
    <phoneticPr fontId="1"/>
  </si>
  <si>
    <t>港湾整備事業</t>
    <rPh sb="0" eb="2">
      <t>コウワン</t>
    </rPh>
    <rPh sb="2" eb="4">
      <t>セイビ</t>
    </rPh>
    <rPh sb="4" eb="6">
      <t>ジギョウ</t>
    </rPh>
    <phoneticPr fontId="1"/>
  </si>
  <si>
    <t>下水道事業</t>
    <rPh sb="0" eb="3">
      <t>ゲスイドウ</t>
    </rPh>
    <rPh sb="3" eb="5">
      <t>ジギョウ</t>
    </rPh>
    <phoneticPr fontId="1"/>
  </si>
  <si>
    <t>（単位：円）</t>
    <rPh sb="1" eb="3">
      <t>タンイ</t>
    </rPh>
    <rPh sb="4" eb="5">
      <t>エン</t>
    </rPh>
    <phoneticPr fontId="1"/>
  </si>
  <si>
    <t>使用料及び手数料　　（※注２）</t>
  </si>
  <si>
    <t>県税に付随する税外収入（※注１）</t>
    <rPh sb="13" eb="14">
      <t>チュウ</t>
    </rPh>
    <phoneticPr fontId="1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</si>
  <si>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1"/>
  </si>
  <si>
    <t>諸　　　　収　　　　入</t>
  </si>
  <si>
    <t>分担金及び負担金　　（※注２）</t>
    <rPh sb="12" eb="13">
      <t>チュウ</t>
    </rPh>
    <phoneticPr fontId="1"/>
  </si>
  <si>
    <t xml:space="preserve"> 県営住宅使用料</t>
    <rPh sb="1" eb="3">
      <t>ケンエイ</t>
    </rPh>
    <rPh sb="3" eb="5">
      <t>ジュウタク</t>
    </rPh>
    <rPh sb="5" eb="8">
      <t>シヨウリョウ</t>
    </rPh>
    <phoneticPr fontId="1"/>
  </si>
  <si>
    <t>　</t>
  </si>
  <si>
    <t>林業・木材産業改善資金</t>
    <rPh sb="0" eb="2">
      <t>リンギョウ</t>
    </rPh>
    <rPh sb="3" eb="5">
      <t>モクザイ</t>
    </rPh>
    <rPh sb="5" eb="7">
      <t>サンギョウ</t>
    </rPh>
    <rPh sb="7" eb="9">
      <t>カイゼン</t>
    </rPh>
    <rPh sb="9" eb="11">
      <t>シキン</t>
    </rPh>
    <phoneticPr fontId="1"/>
  </si>
  <si>
    <t xml:space="preserve"> 違約金</t>
    <rPh sb="1" eb="4">
      <t>イヤクキン</t>
    </rPh>
    <phoneticPr fontId="1"/>
  </si>
  <si>
    <t>小計（県税分）</t>
    <rPh sb="3" eb="5">
      <t>ケンゼイ</t>
    </rPh>
    <rPh sb="5" eb="6">
      <t>ブン</t>
    </rPh>
    <phoneticPr fontId="1"/>
  </si>
  <si>
    <t>小計（税外）</t>
    <rPh sb="3" eb="4">
      <t>ゼイ</t>
    </rPh>
    <rPh sb="4" eb="5">
      <t>ガイ</t>
    </rPh>
    <phoneticPr fontId="1"/>
  </si>
  <si>
    <t>平成29年度</t>
    <rPh sb="0" eb="2">
      <t>ヘイセイ</t>
    </rPh>
    <rPh sb="4" eb="6">
      <t>ネンド</t>
    </rPh>
    <phoneticPr fontId="1"/>
  </si>
  <si>
    <t>財　 産 　収 　入　　（※注２）</t>
    <rPh sb="0" eb="1">
      <t>ザイ</t>
    </rPh>
    <rPh sb="3" eb="4">
      <t>サン</t>
    </rPh>
    <rPh sb="6" eb="7">
      <t>オサム</t>
    </rPh>
    <rPh sb="9" eb="10">
      <t>イリ</t>
    </rPh>
    <phoneticPr fontId="1"/>
  </si>
  <si>
    <t xml:space="preserve"> 土地貸付収入</t>
    <rPh sb="1" eb="3">
      <t>トチ</t>
    </rPh>
    <rPh sb="3" eb="5">
      <t>カシツケ</t>
    </rPh>
    <rPh sb="5" eb="7">
      <t>シュウニュウ</t>
    </rPh>
    <phoneticPr fontId="1"/>
  </si>
  <si>
    <t>　　</t>
  </si>
  <si>
    <t>注２：分担金及び負担金等のうち、前年度以前に発生した収入未済に係る不納欠損額は、６ページでは諸収入（14款）として整理している。</t>
    <rPh sb="0" eb="1">
      <t>チュウ</t>
    </rPh>
    <rPh sb="11" eb="12">
      <t>ナド</t>
    </rPh>
    <rPh sb="46" eb="49">
      <t>ショシュウニュウ</t>
    </rPh>
    <rPh sb="52" eb="53">
      <t>カン</t>
    </rPh>
    <phoneticPr fontId="1"/>
  </si>
  <si>
    <t>注１：県税に付随する税外収入は、６ページでは諸収入（14款）として整理している。</t>
    <rPh sb="0" eb="1">
      <t>チュウ</t>
    </rPh>
    <rPh sb="22" eb="25">
      <t>ショシュウニュウ</t>
    </rPh>
    <rPh sb="28" eb="29">
      <t>カン</t>
    </rPh>
    <phoneticPr fontId="1"/>
  </si>
  <si>
    <t>　　　（すでに調定された歳入で、消滅時効の完成などにより、徴収ができないと認定されたもの。）</t>
    <rPh sb="7" eb="9">
      <t>チョウテイ</t>
    </rPh>
    <rPh sb="12" eb="14">
      <t>サイニュウ</t>
    </rPh>
    <rPh sb="16" eb="18">
      <t>ショウメツ</t>
    </rPh>
    <rPh sb="18" eb="20">
      <t>ジコウ</t>
    </rPh>
    <rPh sb="21" eb="23">
      <t>カンセイ</t>
    </rPh>
    <rPh sb="29" eb="31">
      <t>チョウシュウ</t>
    </rPh>
    <rPh sb="37" eb="39">
      <t>ニンテイ</t>
    </rPh>
    <phoneticPr fontId="1"/>
  </si>
  <si>
    <t>平成30年度</t>
    <rPh sb="0" eb="2">
      <t>ヘイセイ</t>
    </rPh>
    <rPh sb="4" eb="6">
      <t>ネンド</t>
    </rPh>
    <phoneticPr fontId="1"/>
  </si>
  <si>
    <t>就農支援資金貸付事業等</t>
    <rPh sb="0" eb="2">
      <t>シュウノウ</t>
    </rPh>
    <rPh sb="2" eb="4">
      <t>シエン</t>
    </rPh>
    <rPh sb="4" eb="6">
      <t>シキン</t>
    </rPh>
    <rPh sb="6" eb="8">
      <t>カシツケ</t>
    </rPh>
    <rPh sb="8" eb="10">
      <t>ジギョウ</t>
    </rPh>
    <rPh sb="10" eb="11">
      <t>ナド</t>
    </rPh>
    <phoneticPr fontId="1"/>
  </si>
  <si>
    <t xml:space="preserve"> 貸付金収入</t>
    <rPh sb="1" eb="4">
      <t>カシツケキン</t>
    </rPh>
    <rPh sb="4" eb="6">
      <t>シュウニュウ</t>
    </rPh>
    <phoneticPr fontId="1"/>
  </si>
  <si>
    <t xml:space="preserve"> 貸付金収入、違約金</t>
    <rPh sb="4" eb="6">
      <t>シュウニュウ</t>
    </rPh>
    <rPh sb="7" eb="10">
      <t>イヤクキン</t>
    </rPh>
    <phoneticPr fontId="1"/>
  </si>
  <si>
    <t xml:space="preserve"> 生活保護費返還金　等</t>
    <rPh sb="1" eb="3">
      <t>セイカツ</t>
    </rPh>
    <rPh sb="3" eb="6">
      <t>ホゴヒ</t>
    </rPh>
    <rPh sb="6" eb="9">
      <t>ヘンカンキン</t>
    </rPh>
    <rPh sb="10" eb="11">
      <t>ナド</t>
    </rPh>
    <phoneticPr fontId="1"/>
  </si>
  <si>
    <t>　平成30年度の不納欠損額は、総額1億5,648万899円で、主なものは、個人県民税など県税9,972万8,158円、林業・木材産業改善資金1,647万4,128円である。
　前年度比較では、諸収入で行政代執行費用が減少したことなどにより、7,003万3,666円の減となった。
　</t>
    <rPh sb="1" eb="3">
      <t>ヘイセイ</t>
    </rPh>
    <rPh sb="5" eb="7">
      <t>ネンド</t>
    </rPh>
    <rPh sb="8" eb="10">
      <t>フノウ</t>
    </rPh>
    <rPh sb="10" eb="13">
      <t>ケッソンガク</t>
    </rPh>
    <rPh sb="15" eb="17">
      <t>ソウガク</t>
    </rPh>
    <rPh sb="18" eb="19">
      <t>オク</t>
    </rPh>
    <rPh sb="37" eb="39">
      <t>コジン</t>
    </rPh>
    <rPh sb="39" eb="42">
      <t>ケンミンゼイ</t>
    </rPh>
    <rPh sb="88" eb="91">
      <t>ゼンネンド</t>
    </rPh>
    <rPh sb="91" eb="93">
      <t>ヒカク</t>
    </rPh>
    <rPh sb="108" eb="110">
      <t>ゲンショウ</t>
    </rPh>
    <rPh sb="133" eb="134">
      <t>ゲン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</si>
</sst>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&quot;#,##0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6"/>
      <color theme="1"/>
      <name val="ＭＳ ゴシック"/>
      <family val="3"/>
    </font>
    <font>
      <sz val="10"/>
      <color indexed="8"/>
      <name val="ＭＳ 明朝"/>
      <family val="1"/>
    </font>
    <font>
      <sz val="11"/>
      <color indexed="8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8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sz val="11"/>
      <color auto="1"/>
      <name val="ＭＳ Ｐゴシック"/>
      <family val="2"/>
      <scheme val="minor"/>
    </font>
    <font>
      <sz val="12"/>
      <color indexed="8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textRotation="255"/>
    </xf>
    <xf numFmtId="3" fontId="6" fillId="0" borderId="4" xfId="0" applyNumberFormat="1" applyFont="1" applyFill="1" applyBorder="1" applyAlignment="1">
      <alignment horizontal="center" vertical="center" textRotation="255"/>
    </xf>
    <xf numFmtId="3" fontId="6" fillId="0" borderId="2" xfId="0" applyNumberFormat="1" applyFont="1" applyFill="1" applyBorder="1" applyAlignment="1">
      <alignment horizontal="center" vertical="center" textRotation="255"/>
    </xf>
    <xf numFmtId="3" fontId="6" fillId="0" borderId="5" xfId="0" applyNumberFormat="1" applyFont="1" applyFill="1" applyBorder="1" applyAlignment="1">
      <alignment horizontal="center" vertical="center"/>
    </xf>
    <xf numFmtId="38" fontId="7" fillId="2" borderId="6" xfId="0" applyNumberFormat="1" applyFont="1" applyFill="1" applyBorder="1" applyAlignment="1">
      <alignment horizontal="center" vertical="center" textRotation="255"/>
    </xf>
    <xf numFmtId="38" fontId="7" fillId="2" borderId="4" xfId="0" applyNumberFormat="1" applyFont="1" applyFill="1" applyBorder="1" applyAlignment="1">
      <alignment horizontal="center" vertical="center" textRotation="255"/>
    </xf>
    <xf numFmtId="3" fontId="6" fillId="0" borderId="7" xfId="0" applyNumberFormat="1" applyFont="1" applyFill="1" applyBorder="1" applyAlignment="1">
      <alignment horizontal="centerContinuous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distributed" wrapText="1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distributed" vertical="center" indent="1"/>
    </xf>
    <xf numFmtId="3" fontId="6" fillId="0" borderId="11" xfId="0" applyNumberFormat="1" applyFont="1" applyFill="1" applyBorder="1" applyAlignment="1">
      <alignment horizontal="distributed" vertical="center" indent="1"/>
    </xf>
    <xf numFmtId="3" fontId="6" fillId="0" borderId="2" xfId="0" applyNumberFormat="1" applyFont="1" applyFill="1" applyBorder="1" applyAlignment="1">
      <alignment horizontal="distributed" vertical="center" indent="1"/>
    </xf>
    <xf numFmtId="3" fontId="6" fillId="0" borderId="12" xfId="0" applyNumberFormat="1" applyFont="1" applyFill="1" applyBorder="1" applyAlignment="1">
      <alignment horizontal="distributed" vertical="center" indent="1"/>
    </xf>
    <xf numFmtId="3" fontId="6" fillId="0" borderId="13" xfId="0" applyNumberFormat="1" applyFont="1" applyFill="1" applyBorder="1" applyAlignment="1">
      <alignment horizontal="distributed" vertical="center" indent="1"/>
    </xf>
    <xf numFmtId="3" fontId="6" fillId="0" borderId="14" xfId="0" applyNumberFormat="1" applyFont="1" applyFill="1" applyBorder="1" applyAlignment="1">
      <alignment horizontal="distributed" vertical="center" indent="1"/>
    </xf>
    <xf numFmtId="3" fontId="6" fillId="0" borderId="7" xfId="0" applyNumberFormat="1" applyFont="1" applyFill="1" applyBorder="1" applyAlignment="1">
      <alignment horizontal="distributed" vertical="center" indent="1"/>
    </xf>
    <xf numFmtId="3" fontId="6" fillId="0" borderId="15" xfId="0" applyNumberFormat="1" applyFont="1" applyFill="1" applyBorder="1" applyAlignment="1">
      <alignment horizontal="center" vertical="center"/>
    </xf>
    <xf numFmtId="38" fontId="7" fillId="2" borderId="16" xfId="0" applyNumberFormat="1" applyFont="1" applyFill="1" applyBorder="1" applyAlignment="1">
      <alignment horizontal="distributed" vertical="center" indent="1"/>
    </xf>
    <xf numFmtId="38" fontId="7" fillId="2" borderId="17" xfId="0" applyNumberFormat="1" applyFont="1" applyFill="1" applyBorder="1" applyAlignment="1">
      <alignment horizontal="distributed" vertical="center" indent="1"/>
    </xf>
    <xf numFmtId="38" fontId="7" fillId="2" borderId="18" xfId="0" applyNumberFormat="1" applyFont="1" applyFill="1" applyBorder="1" applyAlignment="1">
      <alignment horizontal="distributed" vertical="center" indent="1"/>
    </xf>
    <xf numFmtId="3" fontId="6" fillId="0" borderId="9" xfId="0" applyNumberFormat="1" applyFont="1" applyFill="1" applyBorder="1" applyAlignment="1">
      <alignment horizontal="centerContinuous" vertical="center"/>
    </xf>
    <xf numFmtId="0" fontId="10" fillId="0" borderId="0" xfId="0" applyFont="1">
      <alignment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7" fillId="2" borderId="17" xfId="0" applyNumberFormat="1" applyFont="1" applyFill="1" applyBorder="1" applyAlignment="1">
      <alignment horizontal="right" vertical="center"/>
    </xf>
    <xf numFmtId="176" fontId="7" fillId="2" borderId="18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27" xfId="0" quotePrefix="1" applyNumberFormat="1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176" fontId="5" fillId="0" borderId="28" xfId="0" applyNumberFormat="1" applyFont="1" applyFill="1" applyBorder="1" applyAlignment="1">
      <alignment horizontal="left" vertical="center"/>
    </xf>
    <xf numFmtId="176" fontId="5" fillId="0" borderId="29" xfId="0" applyNumberFormat="1" applyFont="1" applyFill="1" applyBorder="1" applyAlignment="1">
      <alignment horizontal="left" vertical="center"/>
    </xf>
    <xf numFmtId="176" fontId="5" fillId="0" borderId="33" xfId="0" applyNumberFormat="1" applyFont="1" applyFill="1" applyBorder="1" applyAlignment="1">
      <alignment horizontal="left" vertical="center"/>
    </xf>
    <xf numFmtId="176" fontId="5" fillId="0" borderId="34" xfId="0" applyNumberFormat="1" applyFont="1" applyFill="1" applyBorder="1" applyAlignment="1">
      <alignment horizontal="left" vertical="center"/>
    </xf>
    <xf numFmtId="176" fontId="5" fillId="0" borderId="35" xfId="0" applyNumberFormat="1" applyFont="1" applyFill="1" applyBorder="1" applyAlignment="1">
      <alignment horizontal="left" vertical="center"/>
    </xf>
    <xf numFmtId="176" fontId="5" fillId="0" borderId="36" xfId="0" applyNumberFormat="1" applyFont="1" applyFill="1" applyBorder="1" applyAlignment="1">
      <alignment horizontal="left" vertical="center"/>
    </xf>
    <xf numFmtId="176" fontId="5" fillId="0" borderId="24" xfId="0" applyNumberFormat="1" applyFont="1" applyFill="1" applyBorder="1" applyAlignment="1">
      <alignment horizontal="left" vertical="center"/>
    </xf>
    <xf numFmtId="176" fontId="5" fillId="0" borderId="25" xfId="0" applyNumberFormat="1" applyFont="1" applyFill="1" applyBorder="1" applyAlignment="1">
      <alignment horizontal="left" vertical="center"/>
    </xf>
    <xf numFmtId="176" fontId="8" fillId="2" borderId="17" xfId="0" applyNumberFormat="1" applyFont="1" applyFill="1" applyBorder="1" applyAlignment="1">
      <alignment horizontal="left" vertical="center"/>
    </xf>
    <xf numFmtId="176" fontId="8" fillId="2" borderId="18" xfId="0" applyNumberFormat="1" applyFont="1" applyFill="1" applyBorder="1" applyAlignment="1">
      <alignment horizontal="left" vertical="center"/>
    </xf>
    <xf numFmtId="176" fontId="12" fillId="0" borderId="37" xfId="0" applyNumberFormat="1" applyFont="1" applyFill="1" applyBorder="1" applyAlignment="1">
      <alignment horizontal="left" vertical="center"/>
    </xf>
    <xf numFmtId="176" fontId="12" fillId="0" borderId="38" xfId="0" applyNumberFormat="1" applyFont="1" applyFill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28"/>
  <sheetViews>
    <sheetView tabSelected="1" zoomScale="90" zoomScaleNormal="90" workbookViewId="0">
      <selection activeCell="H1" sqref="H1"/>
    </sheetView>
  </sheetViews>
  <sheetFormatPr defaultRowHeight="13.5"/>
  <cols>
    <col min="1" max="2" width="3.125" customWidth="1"/>
    <col min="3" max="3" width="37.5" customWidth="1"/>
    <col min="4" max="6" width="18.625" customWidth="1"/>
    <col min="7" max="7" width="38.625" customWidth="1"/>
  </cols>
  <sheetData>
    <row r="1" spans="1:7" ht="21.75" customHeight="1">
      <c r="B1" s="4" t="s">
        <v>14</v>
      </c>
      <c r="C1" s="4"/>
      <c r="D1" s="4"/>
      <c r="E1" s="4"/>
      <c r="F1" s="4"/>
      <c r="G1" s="4"/>
    </row>
    <row r="2" spans="1:7" ht="28.5" customHeight="1">
      <c r="A2" s="2"/>
      <c r="C2" s="15" t="s">
        <v>39</v>
      </c>
      <c r="D2" s="15"/>
      <c r="E2" s="15"/>
      <c r="F2" s="15"/>
      <c r="G2" s="15"/>
    </row>
    <row r="3" spans="1:7" ht="41.25" customHeight="1">
      <c r="C3" s="16" t="s">
        <v>45</v>
      </c>
      <c r="D3" s="16"/>
      <c r="E3" s="16"/>
      <c r="F3" s="16"/>
      <c r="G3" s="16"/>
    </row>
    <row r="4" spans="1:7" ht="16.5" customHeight="1">
      <c r="G4" s="52" t="s">
        <v>21</v>
      </c>
    </row>
    <row r="5" spans="1:7" s="1" customFormat="1" ht="18" customHeight="1">
      <c r="B5" s="5" t="s">
        <v>1</v>
      </c>
      <c r="C5" s="17"/>
      <c r="D5" s="32" t="s">
        <v>40</v>
      </c>
      <c r="E5" s="32" t="s">
        <v>33</v>
      </c>
      <c r="F5" s="45" t="s">
        <v>9</v>
      </c>
      <c r="G5" s="32" t="s">
        <v>8</v>
      </c>
    </row>
    <row r="6" spans="1:7" s="1" customFormat="1" ht="18" customHeight="1">
      <c r="B6" s="6"/>
      <c r="C6" s="18"/>
      <c r="D6" s="33" t="s">
        <v>13</v>
      </c>
      <c r="E6" s="33" t="s">
        <v>18</v>
      </c>
      <c r="F6" s="46" t="s">
        <v>17</v>
      </c>
      <c r="G6" s="33"/>
    </row>
    <row r="7" spans="1:7" s="1" customFormat="1" ht="24" customHeight="1">
      <c r="B7" s="7" t="s">
        <v>11</v>
      </c>
      <c r="C7" s="19" t="s">
        <v>3</v>
      </c>
      <c r="D7" s="34">
        <v>99728158</v>
      </c>
      <c r="E7" s="34">
        <v>117517789</v>
      </c>
      <c r="F7" s="47">
        <f t="shared" ref="F7:F23" si="0">D7-E7</f>
        <v>-17789631</v>
      </c>
      <c r="G7" s="53" t="s">
        <v>12</v>
      </c>
    </row>
    <row r="8" spans="1:7" s="1" customFormat="1" ht="24" customHeight="1">
      <c r="B8" s="7"/>
      <c r="C8" s="20" t="s">
        <v>23</v>
      </c>
      <c r="D8" s="35">
        <v>23688427</v>
      </c>
      <c r="E8" s="35">
        <v>8219655</v>
      </c>
      <c r="F8" s="48">
        <f t="shared" si="0"/>
        <v>15468772</v>
      </c>
      <c r="G8" s="54" t="s">
        <v>6</v>
      </c>
    </row>
    <row r="9" spans="1:7" s="1" customFormat="1" ht="24" customHeight="1">
      <c r="B9" s="7"/>
      <c r="C9" s="21" t="s">
        <v>31</v>
      </c>
      <c r="D9" s="36">
        <f>SUM(D7:D8)</f>
        <v>123416585</v>
      </c>
      <c r="E9" s="36">
        <f>SUM(E7:E8)</f>
        <v>125737444</v>
      </c>
      <c r="F9" s="49">
        <f t="shared" si="0"/>
        <v>-2320859</v>
      </c>
      <c r="G9" s="55"/>
    </row>
    <row r="10" spans="1:7" s="1" customFormat="1" ht="24" customHeight="1">
      <c r="B10" s="7"/>
      <c r="C10" s="22" t="s">
        <v>26</v>
      </c>
      <c r="D10" s="37">
        <v>4359374</v>
      </c>
      <c r="E10" s="37">
        <v>4804490</v>
      </c>
      <c r="F10" s="47">
        <f t="shared" si="0"/>
        <v>-445116</v>
      </c>
      <c r="G10" s="56" t="s">
        <v>5</v>
      </c>
    </row>
    <row r="11" spans="1:7" s="1" customFormat="1" ht="24" customHeight="1">
      <c r="B11" s="7"/>
      <c r="C11" s="23" t="s">
        <v>22</v>
      </c>
      <c r="D11" s="38">
        <v>4756205</v>
      </c>
      <c r="E11" s="38"/>
      <c r="F11" s="47">
        <f t="shared" si="0"/>
        <v>4756205</v>
      </c>
      <c r="G11" s="57" t="s">
        <v>27</v>
      </c>
    </row>
    <row r="12" spans="1:7" s="1" customFormat="1" ht="24" customHeight="1">
      <c r="B12" s="8"/>
      <c r="C12" s="23" t="s">
        <v>34</v>
      </c>
      <c r="D12" s="38"/>
      <c r="E12" s="38">
        <v>298541</v>
      </c>
      <c r="F12" s="47">
        <f t="shared" si="0"/>
        <v>-298541</v>
      </c>
      <c r="G12" s="57" t="s">
        <v>35</v>
      </c>
    </row>
    <row r="13" spans="1:7" s="1" customFormat="1" ht="24" customHeight="1">
      <c r="B13" s="7"/>
      <c r="C13" s="24" t="s">
        <v>25</v>
      </c>
      <c r="D13" s="39">
        <v>924546</v>
      </c>
      <c r="E13" s="39">
        <f>90008056+78448</f>
        <v>90086504</v>
      </c>
      <c r="F13" s="36">
        <f t="shared" si="0"/>
        <v>-89161958</v>
      </c>
      <c r="G13" s="58" t="s">
        <v>44</v>
      </c>
    </row>
    <row r="14" spans="1:7" s="1" customFormat="1" ht="24" customHeight="1">
      <c r="B14" s="9"/>
      <c r="C14" s="25" t="s">
        <v>32</v>
      </c>
      <c r="D14" s="40">
        <f>SUM(D10:D13)</f>
        <v>10040125</v>
      </c>
      <c r="E14" s="40">
        <f>SUM(E10:E13)</f>
        <v>95189535</v>
      </c>
      <c r="F14" s="36">
        <f t="shared" si="0"/>
        <v>-85149410</v>
      </c>
      <c r="G14" s="59"/>
    </row>
    <row r="15" spans="1:7" s="1" customFormat="1" ht="24" customHeight="1">
      <c r="B15" s="10" t="s">
        <v>0</v>
      </c>
      <c r="C15" s="26"/>
      <c r="D15" s="41">
        <f>SUM(D9,D14)</f>
        <v>133456710</v>
      </c>
      <c r="E15" s="41">
        <f>SUM(E9,E14)</f>
        <v>220926979</v>
      </c>
      <c r="F15" s="41">
        <f t="shared" si="0"/>
        <v>-87470269</v>
      </c>
      <c r="G15" s="60"/>
    </row>
    <row r="16" spans="1:7" s="1" customFormat="1" ht="24" customHeight="1">
      <c r="B16" s="11" t="s">
        <v>15</v>
      </c>
      <c r="C16" s="27" t="s">
        <v>24</v>
      </c>
      <c r="D16" s="42">
        <v>166665</v>
      </c>
      <c r="E16" s="42">
        <v>617066</v>
      </c>
      <c r="F16" s="47">
        <f t="shared" si="0"/>
        <v>-450401</v>
      </c>
      <c r="G16" s="61" t="s">
        <v>42</v>
      </c>
    </row>
    <row r="17" spans="1:7" s="1" customFormat="1" ht="24" customHeight="1">
      <c r="B17" s="12"/>
      <c r="C17" s="28" t="s">
        <v>41</v>
      </c>
      <c r="D17" s="42">
        <v>1260920</v>
      </c>
      <c r="E17" s="42"/>
      <c r="F17" s="47">
        <f t="shared" si="0"/>
        <v>1260920</v>
      </c>
      <c r="G17" s="61" t="s">
        <v>30</v>
      </c>
    </row>
    <row r="18" spans="1:7" s="1" customFormat="1" ht="24" customHeight="1">
      <c r="B18" s="12"/>
      <c r="C18" s="28" t="s">
        <v>10</v>
      </c>
      <c r="D18" s="42">
        <v>3737000</v>
      </c>
      <c r="E18" s="42"/>
      <c r="F18" s="47">
        <f t="shared" si="0"/>
        <v>3737000</v>
      </c>
      <c r="G18" s="61" t="s">
        <v>42</v>
      </c>
    </row>
    <row r="19" spans="1:7" s="1" customFormat="1" ht="24" customHeight="1">
      <c r="B19" s="12"/>
      <c r="C19" s="28" t="s">
        <v>29</v>
      </c>
      <c r="D19" s="42">
        <v>16474128</v>
      </c>
      <c r="E19" s="42">
        <v>4970520</v>
      </c>
      <c r="F19" s="47">
        <f t="shared" si="0"/>
        <v>11503608</v>
      </c>
      <c r="G19" s="61" t="s">
        <v>43</v>
      </c>
    </row>
    <row r="20" spans="1:7" s="1" customFormat="1" ht="24" customHeight="1">
      <c r="B20" s="12"/>
      <c r="C20" s="28" t="s">
        <v>20</v>
      </c>
      <c r="D20" s="42">
        <v>231476</v>
      </c>
      <c r="E20" s="42"/>
      <c r="F20" s="47">
        <f t="shared" si="0"/>
        <v>231476</v>
      </c>
      <c r="G20" s="61" t="s">
        <v>7</v>
      </c>
    </row>
    <row r="21" spans="1:7" s="1" customFormat="1" ht="24" customHeight="1">
      <c r="B21" s="12"/>
      <c r="C21" s="29" t="s">
        <v>19</v>
      </c>
      <c r="D21" s="43">
        <v>1154000</v>
      </c>
      <c r="E21" s="43"/>
      <c r="F21" s="47">
        <f t="shared" si="0"/>
        <v>1154000</v>
      </c>
      <c r="G21" s="62" t="s">
        <v>2</v>
      </c>
    </row>
    <row r="22" spans="1:7" s="1" customFormat="1" ht="24" customHeight="1">
      <c r="B22" s="10" t="s">
        <v>0</v>
      </c>
      <c r="C22" s="26"/>
      <c r="D22" s="41">
        <f>SUM(D16:D21)</f>
        <v>23024189</v>
      </c>
      <c r="E22" s="41">
        <f>SUM(E16:E21)</f>
        <v>5587586</v>
      </c>
      <c r="F22" s="50">
        <f t="shared" si="0"/>
        <v>17436603</v>
      </c>
      <c r="G22" s="63"/>
    </row>
    <row r="23" spans="1:7" s="1" customFormat="1" ht="24" customHeight="1">
      <c r="B23" s="13" t="s">
        <v>4</v>
      </c>
      <c r="C23" s="30"/>
      <c r="D23" s="36">
        <f>SUM(D15,D22)</f>
        <v>156480899</v>
      </c>
      <c r="E23" s="36">
        <f>SUM(E15,E22)</f>
        <v>226514565</v>
      </c>
      <c r="F23" s="51">
        <f t="shared" si="0"/>
        <v>-70033666</v>
      </c>
      <c r="G23" s="64"/>
    </row>
    <row r="24" spans="1:7" ht="6.75" customHeight="1">
      <c r="A24" s="3"/>
    </row>
    <row r="25" spans="1:7">
      <c r="B25" s="14" t="s">
        <v>16</v>
      </c>
      <c r="C25" s="14" t="s">
        <v>38</v>
      </c>
      <c r="D25" s="44"/>
      <c r="E25" s="44"/>
    </row>
    <row r="26" spans="1:7">
      <c r="B26" s="14" t="s">
        <v>16</v>
      </c>
      <c r="C26" s="14" t="s">
        <v>37</v>
      </c>
    </row>
    <row r="27" spans="1:7">
      <c r="B27" s="14"/>
      <c r="C27" s="14" t="s">
        <v>36</v>
      </c>
    </row>
    <row r="28" spans="1:7">
      <c r="C28" s="31" t="s">
        <v>28</v>
      </c>
    </row>
  </sheetData>
  <mergeCells count="9">
    <mergeCell ref="B1:G1"/>
    <mergeCell ref="C2:G2"/>
    <mergeCell ref="C3:G3"/>
    <mergeCell ref="B15:C15"/>
    <mergeCell ref="B22:C22"/>
    <mergeCell ref="B5:C6"/>
    <mergeCell ref="G5:G6"/>
    <mergeCell ref="B16:B21"/>
    <mergeCell ref="B7:B14"/>
  </mergeCells>
  <phoneticPr fontId="1"/>
  <printOptions horizontalCentered="1"/>
  <pageMargins left="0" right="0" top="0.78740157480314943" bottom="0.55118110236220474" header="0.31496062992125984" footer="0.31496062992125984"/>
  <pageSetup paperSize="9" scale="94" fitToWidth="1" fitToHeight="1" orientation="landscape" usePrinterDefaults="1" r:id="rId1"/>
  <headerFooter>
    <oddFooter>&amp;C&amp;12 11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５不納欠損</vt:lpstr>
    </vt:vector>
  </TitlesOfParts>
  <Company>秋田県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成田　幹男</cp:lastModifiedBy>
  <cp:lastPrinted>2018-11-06T06:09:27Z</cp:lastPrinted>
  <dcterms:created xsi:type="dcterms:W3CDTF">2012-12-04T02:39:21Z</dcterms:created>
  <dcterms:modified xsi:type="dcterms:W3CDTF">2022-10-06T08:38:26Z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2022-10-06T08:38:26Z</vt:filetime>
  </property>
</Properties>
</file>