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5CDA7988-60B3-4341-83FD-8160BE007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決算額増減理由" sheetId="2" r:id="rId1"/>
  </sheets>
  <definedNames>
    <definedName name="_xlnm.Print_Area" localSheetId="0">決算額増減理由!$A$1:$F$29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3" i="2"/>
  <c r="E21" i="2"/>
  <c r="D20" i="2"/>
  <c r="E20" i="2" s="1"/>
  <c r="E19" i="2"/>
  <c r="E18" i="2"/>
  <c r="E17" i="2"/>
  <c r="E16" i="2"/>
  <c r="E15" i="2"/>
  <c r="E14" i="2"/>
  <c r="E13" i="2"/>
  <c r="D12" i="2"/>
  <c r="D24" i="2" s="1"/>
  <c r="C12" i="2"/>
  <c r="C24" i="2" s="1"/>
  <c r="C26" i="2" s="1"/>
  <c r="E11" i="2"/>
  <c r="E10" i="2"/>
  <c r="E9" i="2"/>
  <c r="E8" i="2"/>
  <c r="E7" i="2"/>
  <c r="E6" i="2"/>
  <c r="E5" i="2"/>
  <c r="D26" i="2" l="1"/>
  <c r="E26" i="2" s="1"/>
  <c r="E24" i="2"/>
  <c r="E12" i="2"/>
</calcChain>
</file>

<file path=xl/sharedStrings.xml><?xml version="1.0" encoding="utf-8"?>
<sst xmlns="http://schemas.openxmlformats.org/spreadsheetml/2006/main" count="47" uniqueCount="45">
  <si>
    <t>増減額</t>
    <rPh sb="0" eb="2">
      <t>ゾウゲン</t>
    </rPh>
    <rPh sb="2" eb="3">
      <t>ガク</t>
    </rPh>
    <phoneticPr fontId="2"/>
  </si>
  <si>
    <t>法人県民税</t>
    <rPh sb="0" eb="2">
      <t>ホウジン</t>
    </rPh>
    <rPh sb="2" eb="5">
      <t>ケンミンゼイ</t>
    </rPh>
    <phoneticPr fontId="2"/>
  </si>
  <si>
    <t>－</t>
  </si>
  <si>
    <t>個人県民税</t>
    <rPh sb="0" eb="2">
      <t>コジン</t>
    </rPh>
    <rPh sb="2" eb="5">
      <t>ケンミンゼイ</t>
    </rPh>
    <phoneticPr fontId="15"/>
  </si>
  <si>
    <t>不動産取得税</t>
    <rPh sb="0" eb="3">
      <t>フドウサン</t>
    </rPh>
    <rPh sb="3" eb="6">
      <t>シュトクゼイ</t>
    </rPh>
    <phoneticPr fontId="2"/>
  </si>
  <si>
    <t>県たばこ税</t>
    <rPh sb="0" eb="1">
      <t>ケン</t>
    </rPh>
    <rPh sb="4" eb="5">
      <t>ゼイ</t>
    </rPh>
    <phoneticPr fontId="2"/>
  </si>
  <si>
    <t>石炭、亜鉛鉱及び洋上風車部材等の輸入額の増</t>
    <rPh sb="0" eb="2">
      <t>セキタン</t>
    </rPh>
    <rPh sb="3" eb="6">
      <t>アエンコウ</t>
    </rPh>
    <rPh sb="6" eb="7">
      <t>オヨ</t>
    </rPh>
    <rPh sb="8" eb="10">
      <t>ヨウジョウ</t>
    </rPh>
    <rPh sb="10" eb="12">
      <t>フウシャ</t>
    </rPh>
    <rPh sb="12" eb="14">
      <t>ブザイ</t>
    </rPh>
    <rPh sb="14" eb="15">
      <t>トウ</t>
    </rPh>
    <rPh sb="16" eb="19">
      <t>ユニュウガク</t>
    </rPh>
    <rPh sb="20" eb="21">
      <t>ゾウ</t>
    </rPh>
    <phoneticPr fontId="2"/>
  </si>
  <si>
    <t>物流活発化に伴う軽油需要の増</t>
    <rPh sb="0" eb="2">
      <t>ブツリュウ</t>
    </rPh>
    <rPh sb="2" eb="5">
      <t>カッパツカ</t>
    </rPh>
    <rPh sb="6" eb="7">
      <t>トモナ</t>
    </rPh>
    <rPh sb="8" eb="10">
      <t>ケイユ</t>
    </rPh>
    <rPh sb="10" eb="12">
      <t>ジュヨウ</t>
    </rPh>
    <rPh sb="13" eb="14">
      <t>ゾウ</t>
    </rPh>
    <phoneticPr fontId="2"/>
  </si>
  <si>
    <t>県民税配当割</t>
    <rPh sb="0" eb="3">
      <t>ケンミンゼイ</t>
    </rPh>
    <rPh sb="3" eb="5">
      <t>ハイトウ</t>
    </rPh>
    <rPh sb="5" eb="6">
      <t>ワ</t>
    </rPh>
    <phoneticPr fontId="15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</si>
  <si>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</si>
  <si>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</si>
  <si>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軽油引取税</t>
    <rPh sb="0" eb="2">
      <t>ケイユ</t>
    </rPh>
    <rPh sb="2" eb="5">
      <t>ヒキトリゼイ</t>
    </rPh>
    <phoneticPr fontId="2"/>
  </si>
  <si>
    <t>法人事業税</t>
    <rPh sb="0" eb="2">
      <t>ホウジン</t>
    </rPh>
    <rPh sb="2" eb="5">
      <t>ジギョウゼイ</t>
    </rPh>
    <phoneticPr fontId="2"/>
  </si>
  <si>
    <t>合　計</t>
    <rPh sb="0" eb="1">
      <t>ア</t>
    </rPh>
    <rPh sb="2" eb="3">
      <t>ケイ</t>
    </rPh>
    <phoneticPr fontId="2"/>
  </si>
  <si>
    <t>ゴルフ場利用税</t>
    <rPh sb="3" eb="4">
      <t>ジョウ</t>
    </rPh>
    <rPh sb="4" eb="6">
      <t>リヨウ</t>
    </rPh>
    <rPh sb="6" eb="7">
      <t>ゼイ</t>
    </rPh>
    <phoneticPr fontId="2"/>
  </si>
  <si>
    <t>鉱区税</t>
    <rPh sb="0" eb="2">
      <t>コウク</t>
    </rPh>
    <rPh sb="2" eb="3">
      <t>ゼイ</t>
    </rPh>
    <phoneticPr fontId="2"/>
  </si>
  <si>
    <t>半導体不足等による生産台数の減</t>
    <rPh sb="0" eb="3">
      <t>ハンドウタイ</t>
    </rPh>
    <rPh sb="3" eb="5">
      <t>フソク</t>
    </rPh>
    <rPh sb="5" eb="6">
      <t>トウ</t>
    </rPh>
    <rPh sb="9" eb="11">
      <t>セイサン</t>
    </rPh>
    <rPh sb="11" eb="13">
      <t>ダイスウ</t>
    </rPh>
    <rPh sb="14" eb="15">
      <t>ゲン</t>
    </rPh>
    <phoneticPr fontId="2"/>
  </si>
  <si>
    <t>狩猟税</t>
    <rPh sb="0" eb="2">
      <t>シュリョウ</t>
    </rPh>
    <rPh sb="2" eb="3">
      <t>ゼイ</t>
    </rPh>
    <phoneticPr fontId="2"/>
  </si>
  <si>
    <t>産業廃棄物税</t>
    <rPh sb="0" eb="2">
      <t>サンギョウ</t>
    </rPh>
    <rPh sb="2" eb="5">
      <t>ハイキブツ</t>
    </rPh>
    <rPh sb="5" eb="6">
      <t>ゼイ</t>
    </rPh>
    <phoneticPr fontId="2"/>
  </si>
  <si>
    <t>企業業績の回復に伴う配当の増</t>
    <rPh sb="0" eb="2">
      <t>キギョウ</t>
    </rPh>
    <rPh sb="2" eb="4">
      <t>ギョウセキ</t>
    </rPh>
    <rPh sb="5" eb="7">
      <t>カイフク</t>
    </rPh>
    <rPh sb="8" eb="9">
      <t>トモナ</t>
    </rPh>
    <rPh sb="10" eb="12">
      <t>ハイトウ</t>
    </rPh>
    <rPh sb="13" eb="14">
      <t>ゾウ</t>
    </rPh>
    <phoneticPr fontId="15"/>
  </si>
  <si>
    <t>地方消費税</t>
    <rPh sb="0" eb="2">
      <t>チホウ</t>
    </rPh>
    <rPh sb="2" eb="5">
      <t>ショウヒゼイ</t>
    </rPh>
    <phoneticPr fontId="15"/>
  </si>
  <si>
    <t>主　な　税　目　の　増　減　理　由</t>
    <rPh sb="0" eb="1">
      <t>オモ</t>
    </rPh>
    <rPh sb="4" eb="5">
      <t>ゼイ</t>
    </rPh>
    <rPh sb="6" eb="7">
      <t>メ</t>
    </rPh>
    <rPh sb="10" eb="11">
      <t>ゾウ</t>
    </rPh>
    <rPh sb="12" eb="13">
      <t>ゲン</t>
    </rPh>
    <rPh sb="14" eb="15">
      <t>リ</t>
    </rPh>
    <rPh sb="16" eb="17">
      <t>ヨシ</t>
    </rPh>
    <phoneticPr fontId="2"/>
  </si>
  <si>
    <t>コロナ禍からの景気回復による令和2年度企業所得の増</t>
    <rPh sb="3" eb="4">
      <t>カ</t>
    </rPh>
    <rPh sb="7" eb="9">
      <t>ケイキ</t>
    </rPh>
    <rPh sb="9" eb="11">
      <t>カイフク</t>
    </rPh>
    <rPh sb="14" eb="16">
      <t>レイワ</t>
    </rPh>
    <rPh sb="17" eb="19">
      <t>ネンド</t>
    </rPh>
    <rPh sb="19" eb="21">
      <t>キギョウ</t>
    </rPh>
    <rPh sb="21" eb="23">
      <t>ショトク</t>
    </rPh>
    <rPh sb="24" eb="25">
      <t>ゾウ</t>
    </rPh>
    <phoneticPr fontId="15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</si>
  <si>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</si>
  <si>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県民税株式等
譲渡所得割</t>
    <rPh sb="0" eb="3">
      <t>ケンミンゼイ</t>
    </rPh>
    <rPh sb="3" eb="5">
      <t>カブシキ</t>
    </rPh>
    <rPh sb="5" eb="6">
      <t>トウ</t>
    </rPh>
    <rPh sb="7" eb="9">
      <t>ジョウト</t>
    </rPh>
    <rPh sb="9" eb="11">
      <t>ショトク</t>
    </rPh>
    <rPh sb="11" eb="12">
      <t>ワリ</t>
    </rPh>
    <phoneticPr fontId="15"/>
  </si>
  <si>
    <t>譲渡割</t>
    <rPh sb="0" eb="2">
      <t>ジョウト</t>
    </rPh>
    <rPh sb="2" eb="3">
      <t>ワ</t>
    </rPh>
    <phoneticPr fontId="15"/>
  </si>
  <si>
    <t>貨物割</t>
    <rPh sb="0" eb="2">
      <t>カモツ</t>
    </rPh>
    <rPh sb="2" eb="3">
      <t>ワリ</t>
    </rPh>
    <phoneticPr fontId="15"/>
  </si>
  <si>
    <t>一部最終処分業者の受入制限等による減</t>
    <rPh sb="0" eb="2">
      <t>イチブ</t>
    </rPh>
    <rPh sb="2" eb="4">
      <t>サイシュウ</t>
    </rPh>
    <rPh sb="4" eb="6">
      <t>ショブン</t>
    </rPh>
    <rPh sb="6" eb="8">
      <t>ギョウシャ</t>
    </rPh>
    <rPh sb="9" eb="11">
      <t>ウケイレ</t>
    </rPh>
    <rPh sb="11" eb="13">
      <t>セイゲン</t>
    </rPh>
    <rPh sb="13" eb="14">
      <t>トウ</t>
    </rPh>
    <rPh sb="17" eb="18">
      <t>ゲン</t>
    </rPh>
    <phoneticPr fontId="2"/>
  </si>
  <si>
    <t>自動車税
環境性能割</t>
    <rPh sb="0" eb="4">
      <t>ジドウシャゼイ</t>
    </rPh>
    <rPh sb="5" eb="7">
      <t>カンキョウ</t>
    </rPh>
    <rPh sb="7" eb="9">
      <t>セイノウ</t>
    </rPh>
    <rPh sb="9" eb="10">
      <t>ワリ</t>
    </rPh>
    <phoneticPr fontId="2"/>
  </si>
  <si>
    <t>自動車税
種別割</t>
    <rPh sb="0" eb="4">
      <t>ジドウシャゼイ</t>
    </rPh>
    <rPh sb="5" eb="7">
      <t>シュベツ</t>
    </rPh>
    <rPh sb="7" eb="8">
      <t>ワリ</t>
    </rPh>
    <phoneticPr fontId="2"/>
  </si>
  <si>
    <t>税率の引上げによる増（売渡本数の前年比：100.6％）</t>
    <rPh sb="0" eb="2">
      <t>ゼイリツ</t>
    </rPh>
    <rPh sb="3" eb="4">
      <t>ヒ</t>
    </rPh>
    <rPh sb="4" eb="5">
      <t>ア</t>
    </rPh>
    <rPh sb="9" eb="10">
      <t>ゾウ</t>
    </rPh>
    <rPh sb="11" eb="13">
      <t>ウリワタシ</t>
    </rPh>
    <rPh sb="13" eb="15">
      <t>ホンスウ</t>
    </rPh>
    <rPh sb="16" eb="19">
      <t>ゼンネンヒ</t>
    </rPh>
    <phoneticPr fontId="2"/>
  </si>
  <si>
    <t>現年計</t>
    <rPh sb="0" eb="2">
      <t>ゲンネン</t>
    </rPh>
    <rPh sb="2" eb="3">
      <t>ケイ</t>
    </rPh>
    <phoneticPr fontId="2"/>
  </si>
  <si>
    <t>滞納繰越計</t>
    <rPh sb="0" eb="2">
      <t>タイノウ</t>
    </rPh>
    <rPh sb="2" eb="4">
      <t>クリコシ</t>
    </rPh>
    <rPh sb="4" eb="5">
      <t>ケイ</t>
    </rPh>
    <phoneticPr fontId="2"/>
  </si>
  <si>
    <t>令和3年度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</si>
  <si>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</si>
  <si>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登録（課税）台数の減</t>
    <rPh sb="0" eb="2">
      <t>トウロク</t>
    </rPh>
    <rPh sb="3" eb="5">
      <t>カゼイ</t>
    </rPh>
    <rPh sb="6" eb="8">
      <t>ダイスウ</t>
    </rPh>
    <rPh sb="9" eb="10">
      <t>ゲン</t>
    </rPh>
    <phoneticPr fontId="2"/>
  </si>
  <si>
    <t>株価上昇に伴う売買益の増</t>
    <rPh sb="0" eb="2">
      <t>カブカ</t>
    </rPh>
    <rPh sb="2" eb="4">
      <t>ジョウショウ</t>
    </rPh>
    <rPh sb="5" eb="6">
      <t>トモナ</t>
    </rPh>
    <rPh sb="7" eb="10">
      <t>バイバイエキ</t>
    </rPh>
    <rPh sb="11" eb="12">
      <t>ゾウ</t>
    </rPh>
    <phoneticPr fontId="15"/>
  </si>
  <si>
    <t>景気回復による令和2年所得の増</t>
    <rPh sb="0" eb="2">
      <t>ケイキ</t>
    </rPh>
    <rPh sb="2" eb="4">
      <t>カイフク</t>
    </rPh>
    <rPh sb="7" eb="9">
      <t>レイワ</t>
    </rPh>
    <rPh sb="10" eb="11">
      <t>ネン</t>
    </rPh>
    <rPh sb="11" eb="13">
      <t>ショトク</t>
    </rPh>
    <rPh sb="14" eb="15">
      <t>ゾウ</t>
    </rPh>
    <phoneticPr fontId="2"/>
  </si>
  <si>
    <t>3　 令和3年度決算額の増減理由</t>
    <rPh sb="3" eb="5">
      <t>レイワ</t>
    </rPh>
    <rPh sb="6" eb="8">
      <t>ネンド</t>
    </rPh>
    <rPh sb="8" eb="10">
      <t>ケッサン</t>
    </rPh>
    <rPh sb="10" eb="11">
      <t>ガク</t>
    </rPh>
    <rPh sb="12" eb="14">
      <t>ゾウゲン</t>
    </rPh>
    <rPh sb="14" eb="16">
      <t>リユウ</t>
    </rPh>
    <phoneticPr fontId="2"/>
  </si>
  <si>
    <t>コロナ禍前の景気停滞の影響を受けた令和2年給与所得の減</t>
    <rPh sb="3" eb="4">
      <t>カ</t>
    </rPh>
    <rPh sb="4" eb="5">
      <t>マエ</t>
    </rPh>
    <rPh sb="6" eb="8">
      <t>ケイキ</t>
    </rPh>
    <rPh sb="8" eb="10">
      <t>テイタイ</t>
    </rPh>
    <rPh sb="11" eb="13">
      <t>エイキョウ</t>
    </rPh>
    <rPh sb="14" eb="15">
      <t>ウ</t>
    </rPh>
    <rPh sb="17" eb="19">
      <t>レイワ</t>
    </rPh>
    <rPh sb="20" eb="21">
      <t>ネン</t>
    </rPh>
    <rPh sb="21" eb="23">
      <t>キュウヨ</t>
    </rPh>
    <rPh sb="23" eb="25">
      <t>ショトク</t>
    </rPh>
    <rPh sb="26" eb="27">
      <t>ゲン</t>
    </rPh>
    <phoneticPr fontId="15"/>
  </si>
  <si>
    <t>法人税割に係る税率の引下げによる減</t>
    <rPh sb="0" eb="2">
      <t>ホウジン</t>
    </rPh>
    <rPh sb="2" eb="3">
      <t>ゼイ</t>
    </rPh>
    <rPh sb="3" eb="4">
      <t>ワ</t>
    </rPh>
    <rPh sb="5" eb="6">
      <t>カカ</t>
    </rPh>
    <rPh sb="7" eb="9">
      <t>ゼイリツ</t>
    </rPh>
    <rPh sb="10" eb="11">
      <t>ヒ</t>
    </rPh>
    <rPh sb="11" eb="12">
      <t>サ</t>
    </rPh>
    <rPh sb="16" eb="17">
      <t>ゲン</t>
    </rPh>
    <phoneticPr fontId="15"/>
  </si>
  <si>
    <t>低金利による利子所得の減</t>
    <rPh sb="0" eb="3">
      <t>テイキンリ</t>
    </rPh>
    <rPh sb="6" eb="8">
      <t>リシ</t>
    </rPh>
    <rPh sb="8" eb="10">
      <t>ショトク</t>
    </rPh>
    <rPh sb="11" eb="12">
      <t>ゲン</t>
    </rPh>
    <phoneticPr fontId="15"/>
  </si>
  <si>
    <t>コロナの影響（外出自粛）からの反動増</t>
    <rPh sb="4" eb="6">
      <t>エイキョウ</t>
    </rPh>
    <rPh sb="7" eb="9">
      <t>ガイシュツ</t>
    </rPh>
    <rPh sb="9" eb="11">
      <t>ジシュク</t>
    </rPh>
    <rPh sb="15" eb="17">
      <t>ハンドウ</t>
    </rPh>
    <rPh sb="17" eb="18">
      <t>ゾウ</t>
    </rPh>
    <phoneticPr fontId="2"/>
  </si>
  <si>
    <t>令和元年１０月の税率の引上げによる増</t>
    <rPh sb="0" eb="2">
      <t>レイワ</t>
    </rPh>
    <rPh sb="2" eb="4">
      <t>ガンネン</t>
    </rPh>
    <rPh sb="6" eb="7">
      <t>ガツ</t>
    </rPh>
    <rPh sb="8" eb="10">
      <t>ゼイリツ</t>
    </rPh>
    <rPh sb="11" eb="12">
      <t>ヒ</t>
    </rPh>
    <rPh sb="12" eb="13">
      <t>ア</t>
    </rPh>
    <rPh sb="17" eb="18">
      <t>ゾウ</t>
    </rPh>
    <phoneticPr fontId="15"/>
  </si>
  <si>
    <t>　注　各税目の金額は、現年分の収入額である。</t>
    <rPh sb="1" eb="2">
      <t>チュウ</t>
    </rPh>
    <rPh sb="3" eb="4">
      <t>カク</t>
    </rPh>
    <rPh sb="4" eb="6">
      <t>ゼイモク</t>
    </rPh>
    <rPh sb="7" eb="9">
      <t>キンガク</t>
    </rPh>
    <rPh sb="11" eb="12">
      <t>ゲン</t>
    </rPh>
    <rPh sb="12" eb="13">
      <t>ネン</t>
    </rPh>
    <rPh sb="13" eb="14">
      <t>ブン</t>
    </rPh>
    <rPh sb="15" eb="18">
      <t>シュウニュウガク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</si>
</sst>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0"/>
      <name val="ＭＳ 明朝"/>
      <family val="1"/>
    </font>
    <font>
      <sz val="10"/>
      <name val="ＭＳ ゴシック"/>
      <family val="3"/>
    </font>
    <font>
      <sz val="9"/>
      <color theme="1"/>
      <name val="ＭＳ 明朝"/>
      <family val="1"/>
    </font>
    <font>
      <sz val="9"/>
      <name val="ＭＳ 明朝"/>
      <family val="1"/>
    </font>
    <font>
      <sz val="11"/>
      <color theme="1"/>
      <name val="ＭＳ Ｐゴシック"/>
      <family val="3"/>
      <scheme val="minor"/>
    </font>
    <font>
      <sz val="9"/>
      <name val="ＭＳ Ｐ明朝"/>
      <family val="1"/>
    </font>
    <font>
      <sz val="9"/>
      <color theme="1"/>
      <name val="ＭＳ Ｐ明朝"/>
      <family val="1"/>
    </font>
    <font>
      <sz val="9.5"/>
      <color theme="1"/>
      <name val="ＭＳ Ｐゴシック"/>
      <family val="3"/>
      <scheme val="minor"/>
    </font>
    <font>
      <sz val="9.5"/>
      <name val="ＭＳ Ｐゴシック"/>
      <family val="3"/>
      <scheme val="minor"/>
    </font>
    <font>
      <sz val="10"/>
      <color rgb="FFFF0000"/>
      <name val="ＭＳ 明朝"/>
      <family val="1"/>
    </font>
    <font>
      <sz val="6"/>
      <name val="ＭＳ ゴシック"/>
      <family val="3"/>
    </font>
    <font>
      <sz val="1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1" applyFont="1" applyFill="1" applyBorder="1" applyAlignment="1">
      <alignment horizontal="left" vertical="center" inden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176" fontId="10" fillId="0" borderId="4" xfId="2" applyNumberFormat="1" applyFont="1" applyBorder="1">
      <alignment vertical="center"/>
    </xf>
    <xf numFmtId="176" fontId="10" fillId="0" borderId="1" xfId="2" applyNumberFormat="1" applyFont="1" applyBorder="1">
      <alignment vertical="center"/>
    </xf>
    <xf numFmtId="176" fontId="11" fillId="0" borderId="1" xfId="2" applyNumberFormat="1" applyFont="1" applyBorder="1">
      <alignment vertical="center"/>
    </xf>
    <xf numFmtId="176" fontId="12" fillId="0" borderId="1" xfId="2" applyNumberFormat="1" applyFont="1" applyBorder="1">
      <alignment vertical="center"/>
    </xf>
    <xf numFmtId="176" fontId="13" fillId="0" borderId="1" xfId="2" applyNumberFormat="1" applyFont="1" applyBorder="1">
      <alignment vertical="center"/>
    </xf>
    <xf numFmtId="176" fontId="11" fillId="0" borderId="4" xfId="2" applyNumberFormat="1" applyFont="1" applyBorder="1">
      <alignment vertical="center"/>
    </xf>
    <xf numFmtId="0" fontId="3" fillId="0" borderId="0" xfId="0" applyFont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5" fillId="0" borderId="1" xfId="1" applyFont="1" applyFill="1" applyBorder="1" applyAlignment="1">
      <alignment horizontal="left" vertical="center" indent="1"/>
    </xf>
    <xf numFmtId="0" fontId="5" fillId="0" borderId="1" xfId="1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１９年度当初の説明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Normal="100" zoomScaleSheetLayoutView="100" workbookViewId="0">
      <selection activeCell="G7" sqref="G7"/>
    </sheetView>
  </sheetViews>
  <sheetFormatPr defaultRowHeight="39.950000000000003" customHeight="1" x14ac:dyDescent="0.15"/>
  <cols>
    <col min="1" max="1" width="2.5" style="1" customWidth="1"/>
    <col min="2" max="2" width="13.125" style="1" customWidth="1"/>
    <col min="3" max="5" width="9.375" style="1" customWidth="1"/>
    <col min="6" max="6" width="47.125" style="1" customWidth="1"/>
    <col min="7" max="7" width="9" style="1" customWidth="1"/>
    <col min="8" max="16384" width="9" style="1"/>
  </cols>
  <sheetData>
    <row r="1" spans="1:6" ht="20.100000000000001" customHeight="1" x14ac:dyDescent="0.15">
      <c r="A1" s="18" t="s">
        <v>38</v>
      </c>
      <c r="B1" s="2"/>
    </row>
    <row r="2" spans="1:6" ht="20.100000000000001" customHeight="1" x14ac:dyDescent="0.15">
      <c r="F2" s="13" t="s">
        <v>23</v>
      </c>
    </row>
    <row r="3" spans="1:6" ht="20.100000000000001" customHeight="1" x14ac:dyDescent="0.15">
      <c r="A3" s="26"/>
      <c r="B3" s="26"/>
      <c r="C3" s="27" t="s">
        <v>34</v>
      </c>
      <c r="D3" s="29" t="s">
        <v>33</v>
      </c>
      <c r="E3" s="31" t="s">
        <v>0</v>
      </c>
      <c r="F3" s="26" t="s">
        <v>21</v>
      </c>
    </row>
    <row r="4" spans="1:6" ht="20.100000000000001" customHeight="1" x14ac:dyDescent="0.15">
      <c r="A4" s="26"/>
      <c r="B4" s="26"/>
      <c r="C4" s="28"/>
      <c r="D4" s="30"/>
      <c r="E4" s="31"/>
      <c r="F4" s="26"/>
    </row>
    <row r="5" spans="1:6" ht="30" customHeight="1" x14ac:dyDescent="0.15">
      <c r="A5" s="19" t="s">
        <v>3</v>
      </c>
      <c r="B5" s="19"/>
      <c r="C5" s="7">
        <v>25819.928148999999</v>
      </c>
      <c r="D5" s="7">
        <v>25502.607779999998</v>
      </c>
      <c r="E5" s="12">
        <f t="shared" ref="E5:E21" si="0">D5-C5</f>
        <v>-317.32036900000094</v>
      </c>
      <c r="F5" s="14" t="s">
        <v>39</v>
      </c>
    </row>
    <row r="6" spans="1:6" ht="30" customHeight="1" x14ac:dyDescent="0.15">
      <c r="A6" s="19" t="s">
        <v>1</v>
      </c>
      <c r="B6" s="19"/>
      <c r="C6" s="8">
        <v>2464.6712000000002</v>
      </c>
      <c r="D6" s="8">
        <v>2356.3162609999999</v>
      </c>
      <c r="E6" s="9">
        <f t="shared" si="0"/>
        <v>-108.35493900000029</v>
      </c>
      <c r="F6" s="14" t="s">
        <v>40</v>
      </c>
    </row>
    <row r="7" spans="1:6" ht="30" customHeight="1" x14ac:dyDescent="0.15">
      <c r="A7" s="19" t="s">
        <v>9</v>
      </c>
      <c r="B7" s="19"/>
      <c r="C7" s="8">
        <v>140.73243299999999</v>
      </c>
      <c r="D7" s="8">
        <v>102.442213</v>
      </c>
      <c r="E7" s="9">
        <f t="shared" si="0"/>
        <v>-38.290219999999991</v>
      </c>
      <c r="F7" s="14" t="s">
        <v>41</v>
      </c>
    </row>
    <row r="8" spans="1:6" ht="30" customHeight="1" x14ac:dyDescent="0.15">
      <c r="A8" s="19" t="s">
        <v>8</v>
      </c>
      <c r="B8" s="19"/>
      <c r="C8" s="8">
        <v>331.56455699999998</v>
      </c>
      <c r="D8" s="8">
        <v>517.01369199999999</v>
      </c>
      <c r="E8" s="9">
        <f t="shared" si="0"/>
        <v>185.44913500000001</v>
      </c>
      <c r="F8" s="14" t="s">
        <v>19</v>
      </c>
    </row>
    <row r="9" spans="1:6" ht="30" customHeight="1" x14ac:dyDescent="0.15">
      <c r="A9" s="20" t="s">
        <v>24</v>
      </c>
      <c r="B9" s="20"/>
      <c r="C9" s="8">
        <v>447.28984200000002</v>
      </c>
      <c r="D9" s="8">
        <v>713.98661900000002</v>
      </c>
      <c r="E9" s="9">
        <f t="shared" si="0"/>
        <v>266.696777</v>
      </c>
      <c r="F9" s="14" t="s">
        <v>36</v>
      </c>
    </row>
    <row r="10" spans="1:6" ht="30" customHeight="1" x14ac:dyDescent="0.15">
      <c r="A10" s="19" t="s">
        <v>10</v>
      </c>
      <c r="B10" s="19"/>
      <c r="C10" s="8">
        <v>807.43150300000002</v>
      </c>
      <c r="D10" s="8">
        <v>854.50080000000003</v>
      </c>
      <c r="E10" s="9">
        <f t="shared" si="0"/>
        <v>47.069297000000006</v>
      </c>
      <c r="F10" s="14" t="s">
        <v>37</v>
      </c>
    </row>
    <row r="11" spans="1:6" ht="30" customHeight="1" x14ac:dyDescent="0.15">
      <c r="A11" s="19" t="s">
        <v>12</v>
      </c>
      <c r="B11" s="19"/>
      <c r="C11" s="8">
        <v>17519.139737000001</v>
      </c>
      <c r="D11" s="8">
        <v>21080.721704</v>
      </c>
      <c r="E11" s="9">
        <f t="shared" si="0"/>
        <v>3561.5819669999983</v>
      </c>
      <c r="F11" s="14" t="s">
        <v>22</v>
      </c>
    </row>
    <row r="12" spans="1:6" ht="30" customHeight="1" x14ac:dyDescent="0.15">
      <c r="A12" s="21" t="s">
        <v>20</v>
      </c>
      <c r="B12" s="19"/>
      <c r="C12" s="8">
        <f>SUM(C13:C14)</f>
        <v>17869.199558</v>
      </c>
      <c r="D12" s="8">
        <f>SUM(D13:D14)</f>
        <v>21847.472527999998</v>
      </c>
      <c r="E12" s="9">
        <f t="shared" si="0"/>
        <v>3978.2729699999982</v>
      </c>
      <c r="F12" s="15"/>
    </row>
    <row r="13" spans="1:6" ht="30" customHeight="1" x14ac:dyDescent="0.15">
      <c r="A13" s="22"/>
      <c r="B13" s="3" t="s">
        <v>25</v>
      </c>
      <c r="C13" s="8">
        <v>16393.117627</v>
      </c>
      <c r="D13" s="8">
        <v>20116.315890999998</v>
      </c>
      <c r="E13" s="9">
        <f t="shared" si="0"/>
        <v>3723.1982639999987</v>
      </c>
      <c r="F13" s="14" t="s">
        <v>43</v>
      </c>
    </row>
    <row r="14" spans="1:6" ht="30" customHeight="1" x14ac:dyDescent="0.15">
      <c r="A14" s="23"/>
      <c r="B14" s="3" t="s">
        <v>26</v>
      </c>
      <c r="C14" s="8">
        <v>1476.0819309999999</v>
      </c>
      <c r="D14" s="8">
        <v>1731.156637</v>
      </c>
      <c r="E14" s="9">
        <f t="shared" si="0"/>
        <v>255.07470600000011</v>
      </c>
      <c r="F14" s="14" t="s">
        <v>6</v>
      </c>
    </row>
    <row r="15" spans="1:6" ht="30" customHeight="1" x14ac:dyDescent="0.15">
      <c r="A15" s="19" t="s">
        <v>4</v>
      </c>
      <c r="B15" s="19"/>
      <c r="C15" s="8">
        <v>1566.4394050000001</v>
      </c>
      <c r="D15" s="8">
        <v>1567.516869</v>
      </c>
      <c r="E15" s="9">
        <f t="shared" si="0"/>
        <v>1.0774639999999636</v>
      </c>
      <c r="F15" s="14" t="s">
        <v>2</v>
      </c>
    </row>
    <row r="16" spans="1:6" ht="30" customHeight="1" x14ac:dyDescent="0.15">
      <c r="A16" s="19" t="s">
        <v>5</v>
      </c>
      <c r="B16" s="19"/>
      <c r="C16" s="8">
        <v>1045.0717090000001</v>
      </c>
      <c r="D16" s="8">
        <v>1128.4354980000001</v>
      </c>
      <c r="E16" s="9">
        <f t="shared" si="0"/>
        <v>83.363788999999997</v>
      </c>
      <c r="F16" s="14" t="s">
        <v>30</v>
      </c>
    </row>
    <row r="17" spans="1:6" ht="30" customHeight="1" x14ac:dyDescent="0.15">
      <c r="A17" s="19" t="s">
        <v>14</v>
      </c>
      <c r="B17" s="19"/>
      <c r="C17" s="8">
        <v>145.49100000000001</v>
      </c>
      <c r="D17" s="8">
        <v>156.6328</v>
      </c>
      <c r="E17" s="9">
        <f t="shared" si="0"/>
        <v>11.141799999999989</v>
      </c>
      <c r="F17" s="14" t="s">
        <v>42</v>
      </c>
    </row>
    <row r="18" spans="1:6" ht="30" customHeight="1" x14ac:dyDescent="0.15">
      <c r="A18" s="19" t="s">
        <v>11</v>
      </c>
      <c r="B18" s="19"/>
      <c r="C18" s="8">
        <v>9245.6589800000002</v>
      </c>
      <c r="D18" s="8">
        <v>9342.6313549999995</v>
      </c>
      <c r="E18" s="9">
        <f t="shared" si="0"/>
        <v>96.972374999999374</v>
      </c>
      <c r="F18" s="14" t="s">
        <v>7</v>
      </c>
    </row>
    <row r="19" spans="1:6" ht="30" customHeight="1" x14ac:dyDescent="0.15">
      <c r="A19" s="20" t="s">
        <v>28</v>
      </c>
      <c r="B19" s="19"/>
      <c r="C19" s="8">
        <v>683</v>
      </c>
      <c r="D19" s="8">
        <v>669.61580000000004</v>
      </c>
      <c r="E19" s="9">
        <f t="shared" si="0"/>
        <v>-13.384199999999964</v>
      </c>
      <c r="F19" s="14" t="s">
        <v>16</v>
      </c>
    </row>
    <row r="20" spans="1:6" ht="30" customHeight="1" x14ac:dyDescent="0.15">
      <c r="A20" s="20" t="s">
        <v>29</v>
      </c>
      <c r="B20" s="19"/>
      <c r="C20" s="8">
        <v>13325</v>
      </c>
      <c r="D20" s="8">
        <f>13184.999035</f>
        <v>13184.999035000001</v>
      </c>
      <c r="E20" s="9">
        <f t="shared" si="0"/>
        <v>-140.00096499999927</v>
      </c>
      <c r="F20" s="14" t="s">
        <v>35</v>
      </c>
    </row>
    <row r="21" spans="1:6" ht="30" customHeight="1" x14ac:dyDescent="0.15">
      <c r="A21" s="19" t="s">
        <v>15</v>
      </c>
      <c r="B21" s="19"/>
      <c r="C21" s="8">
        <v>8.4627999999999997</v>
      </c>
      <c r="D21" s="8">
        <v>8.4669000000000008</v>
      </c>
      <c r="E21" s="9">
        <f t="shared" si="0"/>
        <v>4.1000000000011028E-3</v>
      </c>
      <c r="F21" s="14" t="s">
        <v>2</v>
      </c>
    </row>
    <row r="22" spans="1:6" ht="30" customHeight="1" x14ac:dyDescent="0.15">
      <c r="A22" s="19" t="s">
        <v>17</v>
      </c>
      <c r="B22" s="19"/>
      <c r="C22" s="8">
        <v>1.1187</v>
      </c>
      <c r="D22" s="8">
        <v>1.7342</v>
      </c>
      <c r="E22" s="9">
        <v>0</v>
      </c>
      <c r="F22" s="14" t="s">
        <v>2</v>
      </c>
    </row>
    <row r="23" spans="1:6" ht="30" customHeight="1" x14ac:dyDescent="0.15">
      <c r="A23" s="19" t="s">
        <v>18</v>
      </c>
      <c r="B23" s="19"/>
      <c r="C23" s="8">
        <v>229.656037</v>
      </c>
      <c r="D23" s="8">
        <v>210.789039</v>
      </c>
      <c r="E23" s="9">
        <f>D23-C23</f>
        <v>-18.866997999999995</v>
      </c>
      <c r="F23" s="14" t="s">
        <v>27</v>
      </c>
    </row>
    <row r="24" spans="1:6" ht="30" customHeight="1" x14ac:dyDescent="0.15">
      <c r="A24" s="24" t="s">
        <v>31</v>
      </c>
      <c r="B24" s="24"/>
      <c r="C24" s="9">
        <f>SUM(C5:C23)-C12</f>
        <v>91649.85560999997</v>
      </c>
      <c r="D24" s="8">
        <f>SUM(D5:D23)-D12</f>
        <v>99245.883093000026</v>
      </c>
      <c r="E24" s="9">
        <f>D24-C24</f>
        <v>7596.0274830000562</v>
      </c>
      <c r="F24" s="16"/>
    </row>
    <row r="25" spans="1:6" ht="30" customHeight="1" x14ac:dyDescent="0.15">
      <c r="A25" s="24" t="s">
        <v>32</v>
      </c>
      <c r="B25" s="24"/>
      <c r="C25" s="8">
        <v>267.114103</v>
      </c>
      <c r="D25" s="8">
        <v>387.82735100000002</v>
      </c>
      <c r="E25" s="9">
        <f>D25-C25</f>
        <v>120.71324800000002</v>
      </c>
      <c r="F25" s="16"/>
    </row>
    <row r="26" spans="1:6" ht="30" customHeight="1" x14ac:dyDescent="0.15">
      <c r="A26" s="25" t="s">
        <v>13</v>
      </c>
      <c r="B26" s="25"/>
      <c r="C26" s="10">
        <f>C24+C25</f>
        <v>91916.969712999969</v>
      </c>
      <c r="D26" s="11">
        <f>D24+D25</f>
        <v>99633.710444000026</v>
      </c>
      <c r="E26" s="10">
        <f>D26-C26</f>
        <v>7716.7407310000563</v>
      </c>
      <c r="F26" s="17"/>
    </row>
    <row r="27" spans="1:6" ht="20.100000000000001" customHeight="1" x14ac:dyDescent="0.15">
      <c r="A27" s="4" t="s">
        <v>44</v>
      </c>
      <c r="B27" s="4"/>
    </row>
    <row r="28" spans="1:6" ht="20.100000000000001" customHeight="1" x14ac:dyDescent="0.15">
      <c r="A28" s="5"/>
      <c r="B28" s="6"/>
    </row>
    <row r="29" spans="1:6" ht="20.100000000000001" customHeight="1" x14ac:dyDescent="0.15">
      <c r="A29" s="5"/>
      <c r="B29" s="6"/>
    </row>
    <row r="30" spans="1:6" ht="20.100000000000001" customHeight="1" x14ac:dyDescent="0.15"/>
    <row r="31" spans="1:6" ht="20.100000000000001" customHeight="1" x14ac:dyDescent="0.15"/>
  </sheetData>
  <mergeCells count="26">
    <mergeCell ref="A3:B4"/>
    <mergeCell ref="C3:C4"/>
    <mergeCell ref="D3:D4"/>
    <mergeCell ref="E3:E4"/>
    <mergeCell ref="F3:F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0:B10"/>
    <mergeCell ref="A11:B11"/>
    <mergeCell ref="A12:B12"/>
    <mergeCell ref="A15:B15"/>
    <mergeCell ref="A16:B16"/>
    <mergeCell ref="A13:A14"/>
    <mergeCell ref="A5:B5"/>
    <mergeCell ref="A6:B6"/>
    <mergeCell ref="A7:B7"/>
    <mergeCell ref="A8:B8"/>
    <mergeCell ref="A9:B9"/>
  </mergeCells>
  <phoneticPr fontId="2"/>
  <printOptions horizontalCentered="1"/>
  <pageMargins left="0.59055118110236227" right="0.39370078740157483" top="0.59055118110236227" bottom="0.59055118110236227" header="0.19685039370078741" footer="0.39370078740157483"/>
  <pageSetup paperSize="9" scale="97" orientation="portrait" r:id="rId1"/>
  <headerFooter scaleWithDoc="0" alignWithMargins="0">
    <oddHeader xml:space="preserve">&amp;C&amp;"ＭＳ 明朝,標準"&amp;8令和3年度 秋田県税務統計書 </oddHeader>
    <oddFooter>&amp;C&amp;"ＭＳ 明朝,標準"&amp;9- 94 -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決算額増減理由</vt:lpstr>
      <vt:lpstr>決算額増減理由!Print_Area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福田 将平</cp:lastModifiedBy>
  <cp:lastPrinted>2023-01-04T07:26:28Z</cp:lastPrinted>
  <dcterms:created xsi:type="dcterms:W3CDTF">2013-11-05T05:21:50Z</dcterms:created>
  <dcterms:modified xsi:type="dcterms:W3CDTF">2023-02-14T08:04:55Z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3.0.2.0</vt:lpwstr>
      <vt:lpwstr>3.1.2.0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2022-11-02T01:37:10Z</vt:filetime>
  </property>
</Properties>
</file>