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令和3年度税務統計書（オープンデータ掲載用）\03 第3 課税に関する調\"/>
    </mc:Choice>
  </mc:AlternateContent>
  <xr:revisionPtr revIDLastSave="0" documentId="13_ncr:1_{09DD3F03-1484-4A31-937C-B4BA800202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鉱区税" sheetId="3" r:id="rId1"/>
    <sheet name="×鉱区税" sheetId="2" state="hidden" r:id="rId2"/>
  </sheets>
  <definedNames>
    <definedName name="_xlnm.Print_Area" localSheetId="1">×鉱区税!$A$1:$L$38</definedName>
    <definedName name="_xlnm.Print_Area" localSheetId="0">鉱区税!$A$1:$I$31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2" l="1"/>
  <c r="J34" i="2" s="1"/>
  <c r="I33" i="2"/>
  <c r="I34" i="2" s="1"/>
  <c r="J31" i="2"/>
  <c r="K31" i="2" s="1"/>
  <c r="I31" i="2"/>
  <c r="K28" i="2"/>
  <c r="J28" i="2"/>
  <c r="I28" i="2"/>
  <c r="J26" i="2"/>
  <c r="K26" i="2" s="1"/>
  <c r="I26" i="2"/>
  <c r="J24" i="2"/>
  <c r="K24" i="2" s="1"/>
  <c r="I24" i="2"/>
  <c r="L17" i="2"/>
  <c r="J17" i="2"/>
  <c r="H17" i="2"/>
  <c r="F17" i="2"/>
  <c r="H23" i="3"/>
  <c r="G23" i="3"/>
  <c r="F23" i="3"/>
  <c r="E23" i="3"/>
  <c r="D23" i="3"/>
  <c r="I12" i="3"/>
  <c r="H12" i="3"/>
  <c r="G12" i="3"/>
  <c r="F12" i="3"/>
  <c r="E12" i="3"/>
  <c r="D12" i="3"/>
</calcChain>
</file>

<file path=xl/sharedStrings.xml><?xml version="1.0" encoding="utf-8"?>
<sst xmlns="http://schemas.openxmlformats.org/spreadsheetml/2006/main" count="185" uniqueCount="58">
  <si>
    <t>千メートル</t>
  </si>
  <si>
    <t>計</t>
    <rPh sb="0" eb="1">
      <t>ケイ</t>
    </rPh>
    <phoneticPr fontId="1"/>
  </si>
  <si>
    <t>円</t>
    <rPh sb="0" eb="1">
      <t>エン</t>
    </rPh>
    <phoneticPr fontId="1"/>
  </si>
  <si>
    <t>砂　　　　　鉱　　　　　区</t>
    <rPh sb="0" eb="1">
      <t>スナ</t>
    </rPh>
    <rPh sb="6" eb="13">
      <t>コウク</t>
    </rPh>
    <phoneticPr fontId="1"/>
  </si>
  <si>
    <t>石油又は天然ガス鉱区</t>
    <rPh sb="0" eb="2">
      <t>セキユ</t>
    </rPh>
    <rPh sb="2" eb="3">
      <t>マタ</t>
    </rPh>
    <rPh sb="4" eb="6">
      <t>テンネン</t>
    </rPh>
    <rPh sb="8" eb="10">
      <t>コウク</t>
    </rPh>
    <phoneticPr fontId="1"/>
  </si>
  <si>
    <t>延長・調定額</t>
    <rPh sb="0" eb="2">
      <t>エンチョウ</t>
    </rPh>
    <phoneticPr fontId="1"/>
  </si>
  <si>
    <r>
      <t>　　　2　「総鉱区」、「非課税鉱区」及び「課税保留鉱区」欄は、</t>
    </r>
    <r>
      <rPr>
        <sz val="9"/>
        <color rgb="FFFF0000"/>
        <rFont val="ＭＳ 明朝"/>
        <family val="1"/>
        <charset val="128"/>
      </rPr>
      <t>平成30年3月末</t>
    </r>
    <r>
      <rPr>
        <sz val="9"/>
        <rFont val="ＭＳ 明朝"/>
        <family val="1"/>
        <charset val="128"/>
      </rPr>
      <t>現在に存在する鉱区に係る</t>
    </r>
    <rPh sb="6" eb="7">
      <t>ソウ</t>
    </rPh>
    <rPh sb="7" eb="9">
      <t>コウク</t>
    </rPh>
    <rPh sb="12" eb="15">
      <t>ヒカゼイ</t>
    </rPh>
    <rPh sb="15" eb="17">
      <t>コウク</t>
    </rPh>
    <rPh sb="18" eb="19">
      <t>オヨ</t>
    </rPh>
    <rPh sb="21" eb="23">
      <t>カゼイ</t>
    </rPh>
    <rPh sb="23" eb="25">
      <t>ホリュウ</t>
    </rPh>
    <rPh sb="25" eb="27">
      <t>コウク</t>
    </rPh>
    <rPh sb="28" eb="29">
      <t>ラン</t>
    </rPh>
    <rPh sb="31" eb="33">
      <t>ヘイセイ</t>
    </rPh>
    <rPh sb="35" eb="36">
      <t>ネン</t>
    </rPh>
    <rPh sb="37" eb="39">
      <t>ガツマツ</t>
    </rPh>
    <rPh sb="39" eb="41">
      <t>ゲンザイ</t>
    </rPh>
    <rPh sb="42" eb="44">
      <t>ソンザイ</t>
    </rPh>
    <rPh sb="46" eb="48">
      <t>コウク</t>
    </rPh>
    <rPh sb="49" eb="50">
      <t>カカ</t>
    </rPh>
    <phoneticPr fontId="1"/>
  </si>
  <si>
    <t>採　　　　掘　　　　鉱　　　　区</t>
    <rPh sb="0" eb="1">
      <t>サイ</t>
    </rPh>
    <rPh sb="5" eb="6">
      <t>ホリ</t>
    </rPh>
    <rPh sb="10" eb="11">
      <t>コウ</t>
    </rPh>
    <rPh sb="15" eb="16">
      <t>ク</t>
    </rPh>
    <phoneticPr fontId="1"/>
  </si>
  <si>
    <t>石油及び天然ガス鉱区</t>
    <rPh sb="0" eb="2">
      <t>セキユ</t>
    </rPh>
    <rPh sb="2" eb="3">
      <t>オヨ</t>
    </rPh>
    <rPh sb="4" eb="6">
      <t>テンネン</t>
    </rPh>
    <rPh sb="8" eb="10">
      <t>コウク</t>
    </rPh>
    <phoneticPr fontId="1"/>
  </si>
  <si>
    <t>課税標準</t>
    <rPh sb="0" eb="2">
      <t>カゼイ</t>
    </rPh>
    <rPh sb="2" eb="4">
      <t>ヒョウジュン</t>
    </rPh>
    <phoneticPr fontId="1"/>
  </si>
  <si>
    <t>そ の 他 の 鉱 区</t>
    <rPh sb="0" eb="5">
      <t>ソノタ</t>
    </rPh>
    <rPh sb="8" eb="11">
      <t>コウク</t>
    </rPh>
    <phoneticPr fontId="1"/>
  </si>
  <si>
    <t>課税保留鉱区</t>
    <rPh sb="0" eb="2">
      <t>カゼイ</t>
    </rPh>
    <rPh sb="2" eb="4">
      <t>ホリュウ</t>
    </rPh>
    <rPh sb="4" eb="6">
      <t>コウク</t>
    </rPh>
    <phoneticPr fontId="1"/>
  </si>
  <si>
    <t>面積・調定額</t>
    <rPh sb="0" eb="2">
      <t>メンセキ</t>
    </rPh>
    <rPh sb="3" eb="4">
      <t>チョウテイ</t>
    </rPh>
    <rPh sb="4" eb="6">
      <t>テイガク</t>
    </rPh>
    <phoneticPr fontId="1"/>
  </si>
  <si>
    <t>河　床　鉱　区</t>
    <rPh sb="0" eb="3">
      <t>カショウ</t>
    </rPh>
    <rPh sb="4" eb="7">
      <t>コウク</t>
    </rPh>
    <phoneticPr fontId="1"/>
  </si>
  <si>
    <t>非 河 床 鉱 区</t>
  </si>
  <si>
    <t>件数</t>
    <rPh sb="0" eb="2">
      <t>ケンスウ</t>
    </rPh>
    <phoneticPr fontId="1"/>
  </si>
  <si>
    <t>その他の鉱区</t>
    <rPh sb="2" eb="3">
      <t>タ</t>
    </rPh>
    <rPh sb="4" eb="6">
      <t>コウク</t>
    </rPh>
    <phoneticPr fontId="1"/>
  </si>
  <si>
    <t>件</t>
    <rPh sb="0" eb="1">
      <t>ケンスウ</t>
    </rPh>
    <phoneticPr fontId="1"/>
  </si>
  <si>
    <t>件</t>
    <rPh sb="0" eb="1">
      <t>ケン</t>
    </rPh>
    <phoneticPr fontId="1"/>
  </si>
  <si>
    <r>
      <t>　　　 数値であり、「課税鉱区」欄は、</t>
    </r>
    <r>
      <rPr>
        <sz val="9"/>
        <color rgb="FFFF0000"/>
        <rFont val="ＭＳ 明朝"/>
        <family val="1"/>
        <charset val="128"/>
      </rPr>
      <t>平成29年度</t>
    </r>
    <r>
      <rPr>
        <sz val="9"/>
        <rFont val="ＭＳ 明朝"/>
        <family val="1"/>
        <charset val="128"/>
      </rPr>
      <t>において課税した鉱区の課税標準に係る数値である。</t>
    </r>
    <rPh sb="4" eb="6">
      <t>スウチ</t>
    </rPh>
    <rPh sb="13" eb="15">
      <t>コウク</t>
    </rPh>
    <rPh sb="16" eb="17">
      <t>ラン</t>
    </rPh>
    <rPh sb="19" eb="21">
      <t>ヘイセイ</t>
    </rPh>
    <rPh sb="23" eb="25">
      <t>ネンド</t>
    </rPh>
    <rPh sb="29" eb="31">
      <t>カゼイ</t>
    </rPh>
    <rPh sb="33" eb="35">
      <t>コウク</t>
    </rPh>
    <rPh sb="36" eb="38">
      <t>カゼイ</t>
    </rPh>
    <rPh sb="38" eb="40">
      <t>ヒョウジュン</t>
    </rPh>
    <rPh sb="41" eb="42">
      <t>カカ</t>
    </rPh>
    <rPh sb="43" eb="45">
      <t>スウチ</t>
    </rPh>
    <phoneticPr fontId="1"/>
  </si>
  <si>
    <t>総   鉱   区</t>
    <rPh sb="0" eb="1">
      <t>ソウゴウ</t>
    </rPh>
    <rPh sb="4" eb="9">
      <t>コウク</t>
    </rPh>
    <phoneticPr fontId="1"/>
  </si>
  <si>
    <t>百アール</t>
    <rPh sb="0" eb="1">
      <t>ヒャク</t>
    </rPh>
    <phoneticPr fontId="1"/>
  </si>
  <si>
    <t>試　　　　掘　　　　鉱　　　　区</t>
    <rPh sb="0" eb="1">
      <t>ココロ</t>
    </rPh>
    <rPh sb="5" eb="6">
      <t>ホリ</t>
    </rPh>
    <rPh sb="10" eb="11">
      <t>コウ</t>
    </rPh>
    <rPh sb="15" eb="16">
      <t>ク</t>
    </rPh>
    <phoneticPr fontId="1"/>
  </si>
  <si>
    <t>面積・延長</t>
    <rPh sb="0" eb="2">
      <t>メンセキ</t>
    </rPh>
    <rPh sb="3" eb="5">
      <t>エンチョウ</t>
    </rPh>
    <phoneticPr fontId="1"/>
  </si>
  <si>
    <t>番　号</t>
    <rPh sb="0" eb="1">
      <t>バン</t>
    </rPh>
    <rPh sb="2" eb="3">
      <t>ゴウ</t>
    </rPh>
    <phoneticPr fontId="1"/>
  </si>
  <si>
    <t>非課税鉱区</t>
    <rPh sb="0" eb="1">
      <t>ヒ</t>
    </rPh>
    <rPh sb="1" eb="2">
      <t>カ</t>
    </rPh>
    <rPh sb="2" eb="3">
      <t>ゼイ</t>
    </rPh>
    <rPh sb="3" eb="5">
      <t>コウク</t>
    </rPh>
    <phoneticPr fontId="1"/>
  </si>
  <si>
    <t>調　定　額</t>
    <rPh sb="0" eb="1">
      <t>チョウテイ</t>
    </rPh>
    <rPh sb="2" eb="3">
      <t>サダム</t>
    </rPh>
    <rPh sb="4" eb="5">
      <t>ガク</t>
    </rPh>
    <phoneticPr fontId="1"/>
  </si>
  <si>
    <t>課 税 鉱 区</t>
    <rPh sb="0" eb="1">
      <t>カ</t>
    </rPh>
    <rPh sb="2" eb="3">
      <t>ゼイ</t>
    </rPh>
    <rPh sb="4" eb="5">
      <t>コウ</t>
    </rPh>
    <rPh sb="6" eb="7">
      <t>ク</t>
    </rPh>
    <phoneticPr fontId="1"/>
  </si>
  <si>
    <t>アール</t>
  </si>
  <si>
    <t>メートル</t>
  </si>
  <si>
    <t>17 　鉱　区　税</t>
    <rPh sb="4" eb="5">
      <t>コウ</t>
    </rPh>
    <rPh sb="6" eb="7">
      <t>ク</t>
    </rPh>
    <rPh sb="8" eb="9">
      <t>ゼイ</t>
    </rPh>
    <phoneticPr fontId="1"/>
  </si>
  <si>
    <t>　注　1　この調は、当該年度において課税したものについて作成した。</t>
    <rPh sb="1" eb="2">
      <t>チュウイ</t>
    </rPh>
    <rPh sb="7" eb="8">
      <t>シラ</t>
    </rPh>
    <rPh sb="10" eb="12">
      <t>トウガイ</t>
    </rPh>
    <rPh sb="12" eb="14">
      <t>ネンド</t>
    </rPh>
    <rPh sb="18" eb="20">
      <t>カゼイ</t>
    </rPh>
    <rPh sb="28" eb="30">
      <t>サクセイ</t>
    </rPh>
    <phoneticPr fontId="1"/>
  </si>
  <si>
    <t>－</t>
  </si>
  <si>
    <t>砂鉱を目的としない
鉱業権の鉱区</t>
    <rPh sb="0" eb="2">
      <t>サコウ</t>
    </rPh>
    <rPh sb="3" eb="5">
      <t>モクテキ</t>
    </rPh>
    <rPh sb="10" eb="12">
      <t>コウギョウ</t>
    </rPh>
    <rPh sb="12" eb="13">
      <t>ケン</t>
    </rPh>
    <rPh sb="14" eb="16">
      <t>コウク</t>
    </rPh>
    <phoneticPr fontId="1"/>
  </si>
  <si>
    <t>前年比（％）</t>
  </si>
  <si>
    <t>採掘鉱区</t>
    <rPh sb="0" eb="2">
      <t>サイクツ</t>
    </rPh>
    <rPh sb="2" eb="4">
      <t>コウク</t>
    </rPh>
    <phoneticPr fontId="1"/>
  </si>
  <si>
    <t>昨年度分　　　　for　　　　　　前年比</t>
    <rPh sb="0" eb="1">
      <t>サク</t>
    </rPh>
    <rPh sb="1" eb="2">
      <t>ネン</t>
    </rPh>
    <rPh sb="2" eb="3">
      <t>ド</t>
    </rPh>
    <rPh sb="3" eb="4">
      <t>ブン</t>
    </rPh>
    <rPh sb="17" eb="20">
      <t>ゼンネンヒ</t>
    </rPh>
    <phoneticPr fontId="1"/>
  </si>
  <si>
    <t>非河床鉱区</t>
    <rPh sb="0" eb="1">
      <t>ヒ</t>
    </rPh>
    <rPh sb="1" eb="3">
      <t>カワドコ</t>
    </rPh>
    <rPh sb="3" eb="5">
      <t>コウク</t>
    </rPh>
    <phoneticPr fontId="1"/>
  </si>
  <si>
    <t>試掘鉱区</t>
    <rPh sb="0" eb="2">
      <t>シクツ</t>
    </rPh>
    <rPh sb="2" eb="4">
      <t>コウク</t>
    </rPh>
    <phoneticPr fontId="1"/>
  </si>
  <si>
    <t>調定額前年比(%)</t>
    <rPh sb="0" eb="3">
      <t>チョウテイガク</t>
    </rPh>
    <rPh sb="3" eb="6">
      <t>ゼンネンヒ</t>
    </rPh>
    <phoneticPr fontId="1"/>
  </si>
  <si>
    <t>面積　　前年比(%)</t>
    <rPh sb="0" eb="2">
      <t>メンセキ</t>
    </rPh>
    <rPh sb="4" eb="7">
      <t>ゼンネンヒ</t>
    </rPh>
    <phoneticPr fontId="1"/>
  </si>
  <si>
    <t>調定額</t>
    <rPh sb="0" eb="3">
      <t>チョウテイガク</t>
    </rPh>
    <phoneticPr fontId="1"/>
  </si>
  <si>
    <t>調定件数</t>
    <rPh sb="0" eb="2">
      <t>チョウテイ</t>
    </rPh>
    <rPh sb="2" eb="4">
      <t>ケンスウ</t>
    </rPh>
    <phoneticPr fontId="1"/>
  </si>
  <si>
    <t>総鉱区</t>
    <rPh sb="0" eb="1">
      <t>ソウ</t>
    </rPh>
    <rPh sb="1" eb="3">
      <t>コウク</t>
    </rPh>
    <phoneticPr fontId="1"/>
  </si>
  <si>
    <t>砂鉱を目的とする鉱業権の鉱区</t>
    <rPh sb="0" eb="2">
      <t>サコウ</t>
    </rPh>
    <rPh sb="3" eb="5">
      <t>モクテキ</t>
    </rPh>
    <rPh sb="8" eb="10">
      <t>コウギョウ</t>
    </rPh>
    <rPh sb="10" eb="11">
      <t>ケン</t>
    </rPh>
    <rPh sb="12" eb="14">
      <t>コウク</t>
    </rPh>
    <phoneticPr fontId="1"/>
  </si>
  <si>
    <t>河床鉱区</t>
    <rPh sb="0" eb="2">
      <t>カワドコ</t>
    </rPh>
    <rPh sb="2" eb="4">
      <t>コウク</t>
    </rPh>
    <phoneticPr fontId="1"/>
  </si>
  <si>
    <t>合　　計</t>
    <rPh sb="0" eb="1">
      <t>ゴウ</t>
    </rPh>
    <rPh sb="3" eb="4">
      <t>ケイ</t>
    </rPh>
    <phoneticPr fontId="1"/>
  </si>
  <si>
    <t>非課税鉱区</t>
    <rPh sb="0" eb="3">
      <t>ヒカゼイ</t>
    </rPh>
    <rPh sb="3" eb="5">
      <t>コウク</t>
    </rPh>
    <phoneticPr fontId="1"/>
  </si>
  <si>
    <t>課税鉱区</t>
    <rPh sb="0" eb="2">
      <t>カゼイ</t>
    </rPh>
    <rPh sb="2" eb="4">
      <t>コウク</t>
    </rPh>
    <phoneticPr fontId="1"/>
  </si>
  <si>
    <t>（単位：件、百アール（千メートル）、円）</t>
    <rPh sb="1" eb="3">
      <t>タンイ</t>
    </rPh>
    <rPh sb="4" eb="5">
      <t>ケン</t>
    </rPh>
    <rPh sb="6" eb="7">
      <t>ヒャク</t>
    </rPh>
    <rPh sb="11" eb="12">
      <t>セン</t>
    </rPh>
    <rPh sb="18" eb="19">
      <t>エン</t>
    </rPh>
    <phoneticPr fontId="1"/>
  </si>
  <si>
    <t>前年比 (％)</t>
    <rPh sb="0" eb="3">
      <t>ゼンネンヒ</t>
    </rPh>
    <phoneticPr fontId="1"/>
  </si>
  <si>
    <t>区　　　分</t>
    <rPh sb="0" eb="1">
      <t>ク</t>
    </rPh>
    <rPh sb="4" eb="5">
      <t>ブン</t>
    </rPh>
    <phoneticPr fontId="1"/>
  </si>
  <si>
    <t>　　　3　砂鉱を目的とする鉱業権の鉱区のうち、河床の延長により課税するものの単位はメートルである。</t>
    <rPh sb="5" eb="6">
      <t>スナ</t>
    </rPh>
    <rPh sb="6" eb="7">
      <t>コウ</t>
    </rPh>
    <rPh sb="8" eb="10">
      <t>モクテキ</t>
    </rPh>
    <rPh sb="13" eb="16">
      <t>コウギョウケン</t>
    </rPh>
    <rPh sb="17" eb="19">
      <t>コウク</t>
    </rPh>
    <rPh sb="23" eb="25">
      <t>カショウ</t>
    </rPh>
    <rPh sb="26" eb="28">
      <t>エンチョウ</t>
    </rPh>
    <rPh sb="31" eb="33">
      <t>カゼイ</t>
    </rPh>
    <rPh sb="38" eb="40">
      <t>タンイ</t>
    </rPh>
    <phoneticPr fontId="1"/>
  </si>
  <si>
    <t>河床鉱区　　　　　</t>
    <rPh sb="0" eb="2">
      <t>カワドコ</t>
    </rPh>
    <rPh sb="2" eb="4">
      <t>コウク</t>
    </rPh>
    <phoneticPr fontId="1"/>
  </si>
  <si>
    <t>（単位：件、百アール（千メートル））</t>
    <rPh sb="1" eb="3">
      <t>タンイ</t>
    </rPh>
    <rPh sb="4" eb="5">
      <t>ケン</t>
    </rPh>
    <rPh sb="6" eb="7">
      <t>ヒャク</t>
    </rPh>
    <rPh sb="11" eb="12">
      <t>セン</t>
    </rPh>
    <phoneticPr fontId="1"/>
  </si>
  <si>
    <t>16 　鉱　区　税</t>
    <rPh sb="4" eb="5">
      <t>コウ</t>
    </rPh>
    <rPh sb="6" eb="7">
      <t>ク</t>
    </rPh>
    <rPh sb="8" eb="9">
      <t>ゼイ</t>
    </rPh>
    <phoneticPr fontId="1"/>
  </si>
  <si>
    <t>　　　2　「総鉱区」、「非課税鉱区」及び「課税保留鉱区」欄は、令和4年3月末現在で存在する鉱区に係る数値であり、</t>
    <rPh sb="6" eb="7">
      <t>ソウ</t>
    </rPh>
    <rPh sb="7" eb="9">
      <t>コウク</t>
    </rPh>
    <rPh sb="12" eb="15">
      <t>ヒカゼイ</t>
    </rPh>
    <rPh sb="15" eb="17">
      <t>コウク</t>
    </rPh>
    <rPh sb="18" eb="19">
      <t>オヨ</t>
    </rPh>
    <rPh sb="21" eb="23">
      <t>カゼイ</t>
    </rPh>
    <rPh sb="23" eb="25">
      <t>ホリュウ</t>
    </rPh>
    <rPh sb="25" eb="27">
      <t>コウク</t>
    </rPh>
    <rPh sb="28" eb="29">
      <t>ラン</t>
    </rPh>
    <rPh sb="31" eb="33">
      <t>レイワ</t>
    </rPh>
    <rPh sb="34" eb="35">
      <t>ネン</t>
    </rPh>
    <rPh sb="35" eb="36">
      <t>ヘイネン</t>
    </rPh>
    <rPh sb="36" eb="38">
      <t>ガツマツ</t>
    </rPh>
    <rPh sb="38" eb="40">
      <t>ゲンザイ</t>
    </rPh>
    <rPh sb="41" eb="43">
      <t>ソンザイ</t>
    </rPh>
    <rPh sb="45" eb="47">
      <t>コウク</t>
    </rPh>
    <rPh sb="48" eb="49">
      <t>カカ</t>
    </rPh>
    <rPh sb="50" eb="52">
      <t>スウチ</t>
    </rPh>
    <phoneticPr fontId="1"/>
  </si>
  <si>
    <t>　　　 「課税鉱区」欄は、令和3年度において課税した鉱区に係る数値である。</t>
    <rPh sb="7" eb="9">
      <t>コウク</t>
    </rPh>
    <rPh sb="10" eb="11">
      <t>ラン</t>
    </rPh>
    <rPh sb="13" eb="15">
      <t>レイワ</t>
    </rPh>
    <rPh sb="16" eb="18">
      <t>ネンド</t>
    </rPh>
    <rPh sb="17" eb="18">
      <t>ド</t>
    </rPh>
    <rPh sb="18" eb="20">
      <t>ヘイネンド</t>
    </rPh>
    <rPh sb="22" eb="24">
      <t>カゼイ</t>
    </rPh>
    <rPh sb="26" eb="28">
      <t>コウク</t>
    </rPh>
    <rPh sb="29" eb="30">
      <t>カカ</t>
    </rPh>
    <rPh sb="31" eb="33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</si>
</sst>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.0_ ;&quot;△&quot;\ #,##0.0_ ;&quot;-&quot;_ "/>
    <numFmt numFmtId="177" formatCode="#,##0_ ;&quot;△&quot;\ #,##0_ ;&quot;-&quot;_ "/>
    <numFmt numFmtId="178" formatCode="0.0%"/>
    <numFmt numFmtId="179" formatCode="0.0_ "/>
  </numFmts>
  <fonts count="22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6"/>
      <name val="ＭＳ 明朝"/>
      <family val="1"/>
    </font>
    <font>
      <sz val="9"/>
      <name val="ＭＳ Ｐゴシック"/>
      <family val="3"/>
    </font>
    <font>
      <sz val="11"/>
      <name val="ＭＳ Ｐゴシック"/>
      <family val="3"/>
      <charset val="128"/>
    </font>
    <font>
      <sz val="9"/>
      <name val="ＭＳ Ｐ明朝"/>
      <family val="1"/>
    </font>
    <font>
      <sz val="9.5"/>
      <name val="ＭＳ Ｐゴシック"/>
      <family val="3"/>
      <scheme val="major"/>
    </font>
    <font>
      <sz val="9"/>
      <name val="ＭＳ Ｐ明朝"/>
      <family val="1"/>
    </font>
    <font>
      <sz val="14"/>
      <name val="ＭＳ 明朝"/>
      <family val="1"/>
    </font>
    <font>
      <b/>
      <sz val="10"/>
      <color rgb="FF0033CC"/>
      <name val="HGS創英角ｺﾞｼｯｸUB"/>
      <family val="3"/>
    </font>
    <font>
      <sz val="9"/>
      <color rgb="FF0033CC"/>
      <name val="ＭＳ 明朝"/>
      <family val="1"/>
    </font>
    <font>
      <sz val="9"/>
      <color rgb="FF0033CC"/>
      <name val="ＭＳ Ｐゴシック"/>
      <family val="3"/>
    </font>
    <font>
      <sz val="11"/>
      <color rgb="FF0033CC"/>
      <name val="ＭＳ 明朝"/>
      <family val="1"/>
    </font>
    <font>
      <sz val="8"/>
      <name val="ＭＳ 明朝"/>
      <family val="1"/>
    </font>
    <font>
      <sz val="9"/>
      <color rgb="FF0033CC"/>
      <name val="ＭＳ Ｐ明朝"/>
      <family val="1"/>
    </font>
    <font>
      <sz val="10"/>
      <name val="ＭＳ Ｐゴシック"/>
      <family val="3"/>
    </font>
    <font>
      <sz val="10"/>
      <name val="ＭＳ Ｐ明朝"/>
      <family val="1"/>
    </font>
    <font>
      <sz val="9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</cellStyleXfs>
  <cellXfs count="17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4" fillId="0" borderId="0" xfId="0" applyNumberFormat="1" applyFont="1" applyAlignment="1">
      <alignment horizontal="center" vertical="center"/>
    </xf>
    <xf numFmtId="177" fontId="7" fillId="0" borderId="3" xfId="1" applyNumberFormat="1" applyFont="1" applyBorder="1" applyAlignment="1" applyProtection="1">
      <alignment vertical="center"/>
      <protection locked="0"/>
    </xf>
    <xf numFmtId="177" fontId="8" fillId="0" borderId="3" xfId="1" applyNumberFormat="1" applyFont="1" applyBorder="1" applyAlignment="1" applyProtection="1">
      <alignment vertical="center"/>
      <protection locked="0"/>
    </xf>
    <xf numFmtId="177" fontId="7" fillId="0" borderId="4" xfId="1" applyNumberFormat="1" applyFont="1" applyBorder="1" applyAlignment="1" applyProtection="1">
      <alignment vertical="center"/>
      <protection locked="0"/>
    </xf>
    <xf numFmtId="177" fontId="8" fillId="0" borderId="4" xfId="1" applyNumberFormat="1" applyFont="1" applyBorder="1" applyAlignment="1" applyProtection="1">
      <alignment vertical="center"/>
      <protection locked="0"/>
    </xf>
    <xf numFmtId="0" fontId="3" fillId="0" borderId="0" xfId="0" applyFont="1" applyFill="1" applyAlignment="1">
      <alignment horizontal="right" vertical="center"/>
    </xf>
    <xf numFmtId="0" fontId="3" fillId="0" borderId="10" xfId="0" applyNumberFormat="1" applyFont="1" applyBorder="1" applyAlignment="1">
      <alignment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179" fontId="7" fillId="0" borderId="3" xfId="2" applyNumberFormat="1" applyFont="1" applyBorder="1" applyAlignment="1" applyProtection="1">
      <alignment vertical="center"/>
      <protection locked="0"/>
    </xf>
    <xf numFmtId="179" fontId="8" fillId="0" borderId="3" xfId="2" applyNumberFormat="1" applyFont="1" applyBorder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right" vertical="center"/>
    </xf>
    <xf numFmtId="0" fontId="13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16" fillId="0" borderId="13" xfId="0" applyNumberFormat="1" applyFont="1" applyBorder="1" applyAlignment="1">
      <alignment horizontal="center" vertical="center"/>
    </xf>
    <xf numFmtId="0" fontId="16" fillId="0" borderId="14" xfId="0" applyNumberFormat="1" applyFont="1" applyBorder="1" applyAlignment="1">
      <alignment horizontal="center" vertical="center"/>
    </xf>
    <xf numFmtId="0" fontId="16" fillId="0" borderId="18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177" fontId="9" fillId="0" borderId="17" xfId="1" applyNumberFormat="1" applyFont="1" applyBorder="1" applyAlignment="1" applyProtection="1">
      <alignment vertical="center"/>
      <protection locked="0"/>
    </xf>
    <xf numFmtId="177" fontId="9" fillId="0" borderId="17" xfId="1" applyNumberFormat="1" applyFont="1" applyBorder="1" applyAlignment="1">
      <alignment vertical="center"/>
    </xf>
    <xf numFmtId="177" fontId="9" fillId="0" borderId="19" xfId="1" applyNumberFormat="1" applyFont="1" applyBorder="1" applyAlignment="1" applyProtection="1">
      <alignment vertical="center"/>
      <protection locked="0"/>
    </xf>
    <xf numFmtId="38" fontId="9" fillId="0" borderId="17" xfId="1" applyFont="1" applyBorder="1" applyAlignment="1">
      <alignment horizontal="right" vertical="center"/>
    </xf>
    <xf numFmtId="177" fontId="17" fillId="0" borderId="17" xfId="1" applyNumberFormat="1" applyFont="1" applyBorder="1" applyAlignment="1" applyProtection="1">
      <alignment vertical="center"/>
      <protection locked="0"/>
    </xf>
    <xf numFmtId="177" fontId="9" fillId="0" borderId="12" xfId="1" applyNumberFormat="1" applyFont="1" applyBorder="1" applyAlignment="1" applyProtection="1">
      <alignment vertical="center"/>
      <protection locked="0"/>
    </xf>
    <xf numFmtId="177" fontId="17" fillId="0" borderId="12" xfId="1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6" fillId="0" borderId="11" xfId="0" applyFont="1" applyBorder="1" applyAlignment="1">
      <alignment horizontal="right" vertical="center"/>
    </xf>
    <xf numFmtId="176" fontId="9" fillId="0" borderId="12" xfId="0" applyNumberFormat="1" applyFont="1" applyBorder="1" applyAlignment="1">
      <alignment vertical="center"/>
    </xf>
    <xf numFmtId="176" fontId="9" fillId="0" borderId="12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177" fontId="9" fillId="0" borderId="13" xfId="1" applyNumberFormat="1" applyFont="1" applyBorder="1" applyAlignment="1" applyProtection="1">
      <alignment vertical="center"/>
      <protection locked="0"/>
    </xf>
    <xf numFmtId="177" fontId="9" fillId="0" borderId="13" xfId="1" applyNumberFormat="1" applyFont="1" applyBorder="1" applyAlignment="1">
      <alignment vertical="center"/>
    </xf>
    <xf numFmtId="177" fontId="9" fillId="0" borderId="14" xfId="1" applyNumberFormat="1" applyFont="1" applyBorder="1" applyAlignment="1" applyProtection="1">
      <alignment vertical="center"/>
      <protection locked="0"/>
    </xf>
    <xf numFmtId="38" fontId="9" fillId="0" borderId="13" xfId="1" applyFont="1" applyBorder="1" applyAlignment="1">
      <alignment horizontal="right" vertical="center"/>
    </xf>
    <xf numFmtId="177" fontId="17" fillId="0" borderId="13" xfId="1" applyNumberFormat="1" applyFont="1" applyBorder="1" applyAlignment="1" applyProtection="1">
      <alignment vertical="center"/>
      <protection locked="0"/>
    </xf>
    <xf numFmtId="0" fontId="16" fillId="0" borderId="1" xfId="0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41" fontId="9" fillId="0" borderId="18" xfId="1" applyNumberFormat="1" applyFont="1" applyBorder="1" applyAlignment="1">
      <alignment vertical="center"/>
    </xf>
    <xf numFmtId="38" fontId="16" fillId="0" borderId="1" xfId="1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177" fontId="9" fillId="0" borderId="13" xfId="1" applyNumberFormat="1" applyFont="1" applyBorder="1" applyAlignment="1" applyProtection="1">
      <alignment horizontal="right" vertical="center"/>
      <protection locked="0"/>
    </xf>
    <xf numFmtId="0" fontId="9" fillId="0" borderId="17" xfId="0" applyFont="1" applyBorder="1" applyAlignment="1">
      <alignment horizontal="right" vertical="center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6" fontId="9" fillId="0" borderId="2" xfId="0" applyNumberFormat="1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6" fillId="0" borderId="17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177" fontId="9" fillId="0" borderId="0" xfId="1" applyNumberFormat="1" applyFont="1" applyBorder="1" applyAlignment="1" applyProtection="1">
      <alignment vertical="center"/>
      <protection locked="0"/>
    </xf>
    <xf numFmtId="177" fontId="9" fillId="0" borderId="0" xfId="1" applyNumberFormat="1" applyFont="1" applyBorder="1" applyAlignment="1">
      <alignment vertical="center"/>
    </xf>
    <xf numFmtId="177" fontId="9" fillId="0" borderId="15" xfId="1" applyNumberFormat="1" applyFont="1" applyBorder="1" applyAlignment="1" applyProtection="1">
      <alignment vertical="center"/>
      <protection locked="0"/>
    </xf>
    <xf numFmtId="38" fontId="9" fillId="0" borderId="0" xfId="1" applyFont="1" applyBorder="1" applyAlignment="1">
      <alignment horizontal="right" vertical="center"/>
    </xf>
    <xf numFmtId="177" fontId="17" fillId="0" borderId="0" xfId="1" applyNumberFormat="1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right" vertical="center"/>
    </xf>
    <xf numFmtId="179" fontId="9" fillId="0" borderId="17" xfId="0" applyNumberFormat="1" applyFont="1" applyBorder="1" applyAlignment="1">
      <alignment vertical="center"/>
    </xf>
    <xf numFmtId="178" fontId="9" fillId="0" borderId="17" xfId="0" applyNumberFormat="1" applyFont="1" applyBorder="1" applyAlignment="1">
      <alignment vertical="center"/>
    </xf>
    <xf numFmtId="178" fontId="9" fillId="0" borderId="19" xfId="0" applyNumberFormat="1" applyFont="1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177" fontId="18" fillId="0" borderId="0" xfId="1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vertical="center" textRotation="255" wrapText="1"/>
    </xf>
    <xf numFmtId="0" fontId="3" fillId="0" borderId="3" xfId="0" applyFont="1" applyBorder="1" applyAlignment="1">
      <alignment vertical="center" textRotation="255"/>
    </xf>
    <xf numFmtId="0" fontId="3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11" xfId="0" applyNumberFormat="1" applyFont="1" applyBorder="1" applyAlignment="1">
      <alignment horizontal="center" vertical="center" textRotation="255"/>
    </xf>
    <xf numFmtId="0" fontId="12" fillId="0" borderId="17" xfId="0" applyNumberFormat="1" applyFont="1" applyBorder="1" applyAlignment="1">
      <alignment horizontal="center" vertical="center" textRotation="255"/>
    </xf>
    <xf numFmtId="0" fontId="12" fillId="0" borderId="12" xfId="0" applyNumberFormat="1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 textRotation="255"/>
    </xf>
    <xf numFmtId="0" fontId="3" fillId="0" borderId="17" xfId="0" applyNumberFormat="1" applyFont="1" applyBorder="1" applyAlignment="1">
      <alignment horizontal="center" vertical="center" textRotation="255"/>
    </xf>
    <xf numFmtId="0" fontId="3" fillId="0" borderId="12" xfId="0" applyNumberFormat="1" applyFont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textRotation="255" wrapText="1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center"/>
    </xf>
    <xf numFmtId="177" fontId="7" fillId="0" borderId="0" xfId="1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177" fontId="8" fillId="0" borderId="0" xfId="1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79" fontId="7" fillId="0" borderId="0" xfId="2" applyNumberFormat="1" applyFont="1" applyBorder="1" applyAlignment="1" applyProtection="1">
      <alignment vertical="center"/>
      <protection locked="0"/>
    </xf>
    <xf numFmtId="179" fontId="8" fillId="0" borderId="0" xfId="2" applyNumberFormat="1" applyFont="1" applyBorder="1" applyAlignment="1" applyProtection="1">
      <alignment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38</xdr:row>
      <xdr:rowOff>0</xdr:rowOff>
    </xdr:from>
    <xdr:to>
      <xdr:col>2</xdr:col>
      <xdr:colOff>0</xdr:colOff>
      <xdr:row>38</xdr:row>
      <xdr:rowOff>0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/>
      </xdr:nvSpPr>
      <xdr:spPr>
        <a:xfrm>
          <a:off x="1038225" y="898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85725</xdr:colOff>
      <xdr:row>38</xdr:row>
      <xdr:rowOff>0</xdr:rowOff>
    </xdr:from>
    <xdr:to>
      <xdr:col>0</xdr:col>
      <xdr:colOff>85725</xdr:colOff>
      <xdr:row>38</xdr:row>
      <xdr:rowOff>0</xdr:rowOff>
    </xdr:to>
    <xdr:sp macro="" textlink="">
      <xdr:nvSpPr>
        <xdr:cNvPr id="2054" name="AutoShape 6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/>
      </xdr:nvSpPr>
      <xdr:spPr>
        <a:xfrm>
          <a:off x="85725" y="898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85725</xdr:colOff>
      <xdr:row>38</xdr:row>
      <xdr:rowOff>0</xdr:rowOff>
    </xdr:from>
    <xdr:to>
      <xdr:col>0</xdr:col>
      <xdr:colOff>85725</xdr:colOff>
      <xdr:row>38</xdr:row>
      <xdr:rowOff>0</xdr:rowOff>
    </xdr:to>
    <xdr:sp macro="" textlink="">
      <xdr:nvSpPr>
        <xdr:cNvPr id="2055" name="AutoShape 7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SpPr/>
      </xdr:nvSpPr>
      <xdr:spPr>
        <a:xfrm>
          <a:off x="85725" y="8982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showZeros="0" tabSelected="1" view="pageBreakPreview" zoomScale="120" zoomScaleNormal="120" zoomScaleSheetLayoutView="120" workbookViewId="0">
      <selection activeCell="F54" sqref="F54"/>
    </sheetView>
  </sheetViews>
  <sheetFormatPr defaultColWidth="8.875" defaultRowHeight="13.5" x14ac:dyDescent="0.15"/>
  <cols>
    <col min="1" max="1" width="6.25" style="1" customWidth="1"/>
    <col min="2" max="2" width="3.75" style="1" customWidth="1"/>
    <col min="3" max="3" width="20" style="1" customWidth="1"/>
    <col min="4" max="4" width="10.75" style="2" customWidth="1"/>
    <col min="5" max="9" width="10.75" style="1" customWidth="1"/>
    <col min="10" max="16384" width="8.875" style="1"/>
  </cols>
  <sheetData>
    <row r="1" spans="1:13" ht="19.5" customHeight="1" x14ac:dyDescent="0.15">
      <c r="A1" s="4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9.5" customHeight="1" x14ac:dyDescent="0.15">
      <c r="D3" s="12"/>
      <c r="E3" s="12"/>
      <c r="F3" s="12"/>
      <c r="G3" s="12"/>
      <c r="H3" s="12"/>
      <c r="I3" s="17" t="s">
        <v>54</v>
      </c>
      <c r="J3" s="22"/>
      <c r="K3" s="23"/>
      <c r="L3" s="23"/>
    </row>
    <row r="4" spans="1:13" s="3" customFormat="1" ht="22.5" customHeight="1" x14ac:dyDescent="0.15">
      <c r="A4" s="128" t="s">
        <v>51</v>
      </c>
      <c r="B4" s="134"/>
      <c r="C4" s="135"/>
      <c r="D4" s="125" t="s">
        <v>43</v>
      </c>
      <c r="E4" s="125"/>
      <c r="F4" s="125" t="s">
        <v>47</v>
      </c>
      <c r="G4" s="125"/>
      <c r="H4" s="125" t="s">
        <v>11</v>
      </c>
      <c r="I4" s="125"/>
    </row>
    <row r="5" spans="1:13" s="3" customFormat="1" ht="22.5" customHeight="1" x14ac:dyDescent="0.15">
      <c r="A5" s="136"/>
      <c r="B5" s="137"/>
      <c r="C5" s="138"/>
      <c r="D5" s="7" t="s">
        <v>15</v>
      </c>
      <c r="E5" s="7" t="s">
        <v>23</v>
      </c>
      <c r="F5" s="7" t="s">
        <v>15</v>
      </c>
      <c r="G5" s="7" t="s">
        <v>23</v>
      </c>
      <c r="H5" s="7" t="s">
        <v>15</v>
      </c>
      <c r="I5" s="7" t="s">
        <v>23</v>
      </c>
    </row>
    <row r="6" spans="1:13" ht="33.75" customHeight="1" x14ac:dyDescent="0.15">
      <c r="A6" s="139" t="s">
        <v>33</v>
      </c>
      <c r="B6" s="140" t="s">
        <v>38</v>
      </c>
      <c r="C6" s="11" t="s">
        <v>4</v>
      </c>
      <c r="D6" s="13">
        <v>9</v>
      </c>
      <c r="E6" s="13">
        <v>2315</v>
      </c>
      <c r="F6" s="13">
        <v>0</v>
      </c>
      <c r="G6" s="13">
        <v>0</v>
      </c>
      <c r="H6" s="13">
        <v>0</v>
      </c>
      <c r="I6" s="13">
        <v>0</v>
      </c>
    </row>
    <row r="7" spans="1:13" ht="33.75" customHeight="1" x14ac:dyDescent="0.15">
      <c r="A7" s="139"/>
      <c r="B7" s="140"/>
      <c r="C7" s="11" t="s">
        <v>16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</row>
    <row r="8" spans="1:13" ht="33.75" customHeight="1" x14ac:dyDescent="0.15">
      <c r="A8" s="139"/>
      <c r="B8" s="140" t="s">
        <v>35</v>
      </c>
      <c r="C8" s="11" t="s">
        <v>4</v>
      </c>
      <c r="D8" s="13">
        <v>67</v>
      </c>
      <c r="E8" s="13">
        <v>15758</v>
      </c>
      <c r="F8" s="13">
        <v>7</v>
      </c>
      <c r="G8" s="13">
        <v>552</v>
      </c>
      <c r="H8" s="13">
        <v>0</v>
      </c>
      <c r="I8" s="13">
        <v>0</v>
      </c>
    </row>
    <row r="9" spans="1:13" ht="33.75" customHeight="1" x14ac:dyDescent="0.15">
      <c r="A9" s="139"/>
      <c r="B9" s="140"/>
      <c r="C9" s="11" t="s">
        <v>16</v>
      </c>
      <c r="D9" s="13">
        <v>54</v>
      </c>
      <c r="E9" s="13">
        <v>10048</v>
      </c>
      <c r="F9" s="13">
        <v>0</v>
      </c>
      <c r="G9" s="13">
        <v>0</v>
      </c>
      <c r="H9" s="13">
        <v>0</v>
      </c>
      <c r="I9" s="13">
        <v>0</v>
      </c>
    </row>
    <row r="10" spans="1:13" ht="33.75" customHeight="1" x14ac:dyDescent="0.15">
      <c r="A10" s="139" t="s">
        <v>44</v>
      </c>
      <c r="B10" s="139"/>
      <c r="C10" s="11" t="s">
        <v>53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</row>
    <row r="11" spans="1:13" ht="33.75" customHeight="1" x14ac:dyDescent="0.15">
      <c r="A11" s="139"/>
      <c r="B11" s="139"/>
      <c r="C11" s="11" t="s">
        <v>37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</row>
    <row r="12" spans="1:13" ht="33.75" customHeight="1" x14ac:dyDescent="0.15">
      <c r="A12" s="131" t="s">
        <v>46</v>
      </c>
      <c r="B12" s="132"/>
      <c r="C12" s="133"/>
      <c r="D12" s="14">
        <f t="shared" ref="D12:I12" si="0">SUM(D6:D11)</f>
        <v>130</v>
      </c>
      <c r="E12" s="14">
        <f t="shared" si="0"/>
        <v>28121</v>
      </c>
      <c r="F12" s="14">
        <f t="shared" si="0"/>
        <v>7</v>
      </c>
      <c r="G12" s="14">
        <f t="shared" si="0"/>
        <v>552</v>
      </c>
      <c r="H12" s="14">
        <f t="shared" si="0"/>
        <v>0</v>
      </c>
      <c r="I12" s="14">
        <f t="shared" si="0"/>
        <v>0</v>
      </c>
    </row>
    <row r="13" spans="1:13" ht="22.5" customHeight="1" x14ac:dyDescent="0.15"/>
    <row r="14" spans="1:13" ht="22.5" customHeight="1" x14ac:dyDescent="0.15">
      <c r="H14" s="17"/>
      <c r="I14" s="17" t="s">
        <v>49</v>
      </c>
    </row>
    <row r="15" spans="1:13" s="3" customFormat="1" ht="22.5" customHeight="1" x14ac:dyDescent="0.15">
      <c r="A15" s="125" t="s">
        <v>51</v>
      </c>
      <c r="B15" s="125"/>
      <c r="C15" s="125"/>
      <c r="D15" s="125" t="s">
        <v>48</v>
      </c>
      <c r="E15" s="130"/>
      <c r="F15" s="126" t="s">
        <v>9</v>
      </c>
      <c r="G15" s="141" t="s">
        <v>42</v>
      </c>
      <c r="H15" s="128" t="s">
        <v>41</v>
      </c>
      <c r="I15" s="18"/>
    </row>
    <row r="16" spans="1:13" s="3" customFormat="1" ht="22.5" customHeight="1" x14ac:dyDescent="0.15">
      <c r="A16" s="125"/>
      <c r="B16" s="125"/>
      <c r="C16" s="125"/>
      <c r="D16" s="7" t="s">
        <v>15</v>
      </c>
      <c r="E16" s="8" t="s">
        <v>23</v>
      </c>
      <c r="F16" s="127"/>
      <c r="G16" s="142"/>
      <c r="H16" s="142"/>
      <c r="I16" s="19" t="s">
        <v>50</v>
      </c>
    </row>
    <row r="17" spans="1:9" ht="33.75" customHeight="1" x14ac:dyDescent="0.15">
      <c r="A17" s="124" t="s">
        <v>33</v>
      </c>
      <c r="B17" s="129" t="s">
        <v>38</v>
      </c>
      <c r="C17" s="11" t="s">
        <v>4</v>
      </c>
      <c r="D17" s="13">
        <v>14</v>
      </c>
      <c r="E17" s="15">
        <v>3701</v>
      </c>
      <c r="F17" s="13">
        <v>3701</v>
      </c>
      <c r="G17" s="13">
        <v>14</v>
      </c>
      <c r="H17" s="15">
        <v>378400</v>
      </c>
      <c r="I17" s="20">
        <v>73.078408651989179</v>
      </c>
    </row>
    <row r="18" spans="1:9" ht="33.75" customHeight="1" x14ac:dyDescent="0.15">
      <c r="A18" s="124"/>
      <c r="B18" s="129"/>
      <c r="C18" s="11" t="s">
        <v>16</v>
      </c>
      <c r="D18" s="13">
        <v>0</v>
      </c>
      <c r="E18" s="15">
        <v>0</v>
      </c>
      <c r="F18" s="13">
        <v>0</v>
      </c>
      <c r="G18" s="13">
        <v>0</v>
      </c>
      <c r="H18" s="15">
        <v>0</v>
      </c>
      <c r="I18" s="13">
        <v>0</v>
      </c>
    </row>
    <row r="19" spans="1:9" ht="33.75" customHeight="1" x14ac:dyDescent="0.15">
      <c r="A19" s="124"/>
      <c r="B19" s="129" t="s">
        <v>35</v>
      </c>
      <c r="C19" s="11" t="s">
        <v>4</v>
      </c>
      <c r="D19" s="13">
        <v>60</v>
      </c>
      <c r="E19" s="15">
        <v>15232</v>
      </c>
      <c r="F19" s="13">
        <v>15232</v>
      </c>
      <c r="G19" s="13">
        <v>60</v>
      </c>
      <c r="H19" s="15">
        <v>4059700</v>
      </c>
      <c r="I19" s="20">
        <v>99.070232807848114</v>
      </c>
    </row>
    <row r="20" spans="1:9" ht="33.75" customHeight="1" x14ac:dyDescent="0.15">
      <c r="A20" s="124"/>
      <c r="B20" s="129"/>
      <c r="C20" s="11" t="s">
        <v>16</v>
      </c>
      <c r="D20" s="13">
        <v>53</v>
      </c>
      <c r="E20" s="15">
        <v>10072</v>
      </c>
      <c r="F20" s="13">
        <v>10072</v>
      </c>
      <c r="G20" s="13">
        <v>53</v>
      </c>
      <c r="H20" s="15">
        <v>4028800</v>
      </c>
      <c r="I20" s="20">
        <v>98.494034813221205</v>
      </c>
    </row>
    <row r="21" spans="1:9" ht="33.75" customHeight="1" x14ac:dyDescent="0.15">
      <c r="A21" s="124" t="s">
        <v>44</v>
      </c>
      <c r="B21" s="124"/>
      <c r="C21" s="11" t="s">
        <v>45</v>
      </c>
      <c r="D21" s="13">
        <v>0</v>
      </c>
      <c r="E21" s="15">
        <v>0</v>
      </c>
      <c r="F21" s="13">
        <v>0</v>
      </c>
      <c r="G21" s="13">
        <v>0</v>
      </c>
      <c r="H21" s="15">
        <v>0</v>
      </c>
      <c r="I21" s="13">
        <v>0</v>
      </c>
    </row>
    <row r="22" spans="1:9" ht="33.75" customHeight="1" x14ac:dyDescent="0.15">
      <c r="A22" s="124"/>
      <c r="B22" s="124"/>
      <c r="C22" s="11" t="s">
        <v>37</v>
      </c>
      <c r="D22" s="13">
        <v>0</v>
      </c>
      <c r="E22" s="15">
        <v>0</v>
      </c>
      <c r="F22" s="13">
        <v>0</v>
      </c>
      <c r="G22" s="13">
        <v>0</v>
      </c>
      <c r="H22" s="15">
        <v>0</v>
      </c>
      <c r="I22" s="13">
        <v>0</v>
      </c>
    </row>
    <row r="23" spans="1:9" ht="33.75" customHeight="1" x14ac:dyDescent="0.15">
      <c r="A23" s="131" t="s">
        <v>46</v>
      </c>
      <c r="B23" s="132"/>
      <c r="C23" s="133"/>
      <c r="D23" s="14">
        <f>SUM(D17:D22)</f>
        <v>127</v>
      </c>
      <c r="E23" s="16">
        <f>SUM(E17:E22)</f>
        <v>29005</v>
      </c>
      <c r="F23" s="14">
        <f>SUM(F17:F22)</f>
        <v>29005</v>
      </c>
      <c r="G23" s="14">
        <f>SUM(G17:G22)</f>
        <v>127</v>
      </c>
      <c r="H23" s="16">
        <f>SUM(H17:H22)</f>
        <v>8466900</v>
      </c>
      <c r="I23" s="21">
        <v>97.253618194348718</v>
      </c>
    </row>
    <row r="24" spans="1:9" ht="13.5" customHeight="1" x14ac:dyDescent="0.15">
      <c r="A24" s="3" t="s">
        <v>31</v>
      </c>
      <c r="B24" s="121"/>
      <c r="C24" s="121"/>
      <c r="D24" s="122"/>
      <c r="E24" s="121"/>
      <c r="F24" s="121"/>
      <c r="G24" s="121"/>
      <c r="H24" s="121"/>
    </row>
    <row r="25" spans="1:9" ht="13.5" customHeight="1" x14ac:dyDescent="0.15">
      <c r="A25" s="123" t="s">
        <v>56</v>
      </c>
      <c r="B25" s="121"/>
      <c r="C25" s="121"/>
      <c r="D25" s="122"/>
      <c r="E25" s="121"/>
      <c r="F25" s="121"/>
      <c r="G25" s="121"/>
      <c r="H25" s="121"/>
    </row>
    <row r="26" spans="1:9" ht="13.5" customHeight="1" x14ac:dyDescent="0.15">
      <c r="A26" s="123" t="s">
        <v>57</v>
      </c>
      <c r="B26" s="121"/>
      <c r="C26" s="121"/>
      <c r="D26" s="122"/>
      <c r="E26" s="121"/>
      <c r="F26" s="121"/>
      <c r="G26" s="121"/>
      <c r="H26" s="121"/>
    </row>
    <row r="27" spans="1:9" ht="12.75" customHeight="1" x14ac:dyDescent="0.15">
      <c r="A27" s="123" t="s">
        <v>52</v>
      </c>
      <c r="B27" s="121"/>
      <c r="C27" s="121"/>
      <c r="D27" s="122"/>
      <c r="E27" s="121"/>
      <c r="F27" s="121"/>
      <c r="G27" s="121"/>
      <c r="H27" s="121"/>
    </row>
    <row r="28" spans="1:9" ht="22.5" customHeight="1" x14ac:dyDescent="0.15">
      <c r="A28" s="121"/>
      <c r="B28" s="121"/>
      <c r="C28" s="121"/>
      <c r="D28" s="122"/>
      <c r="E28" s="121"/>
      <c r="F28" s="121"/>
      <c r="G28" s="121"/>
      <c r="H28" s="121"/>
    </row>
    <row r="29" spans="1:9" ht="22.5" customHeight="1" x14ac:dyDescent="0.15"/>
    <row r="30" spans="1:9" ht="22.5" customHeight="1" x14ac:dyDescent="0.15"/>
    <row r="31" spans="1:9" ht="22.5" customHeight="1" x14ac:dyDescent="0.15"/>
    <row r="32" spans="1:9" ht="22.5" customHeight="1" x14ac:dyDescent="0.15"/>
    <row r="33" spans="1:9" ht="22.5" customHeight="1" x14ac:dyDescent="0.15"/>
    <row r="34" spans="1:9" ht="22.5" customHeight="1" x14ac:dyDescent="0.15">
      <c r="D34" s="12"/>
      <c r="E34" s="12"/>
      <c r="F34" s="12"/>
      <c r="G34" s="12"/>
      <c r="H34" s="12"/>
      <c r="I34" s="119"/>
    </row>
    <row r="35" spans="1:9" ht="22.5" customHeight="1" x14ac:dyDescent="0.15">
      <c r="A35" s="165"/>
      <c r="B35" s="165"/>
      <c r="C35" s="165"/>
      <c r="D35" s="165"/>
      <c r="E35" s="165"/>
      <c r="F35" s="165"/>
      <c r="G35" s="165"/>
      <c r="H35" s="165"/>
      <c r="I35" s="165"/>
    </row>
    <row r="36" spans="1:9" ht="22.5" customHeight="1" x14ac:dyDescent="0.15">
      <c r="A36" s="165"/>
      <c r="B36" s="165"/>
      <c r="C36" s="165"/>
      <c r="D36" s="52"/>
      <c r="E36" s="52"/>
      <c r="F36" s="52"/>
      <c r="G36" s="52"/>
      <c r="H36" s="52"/>
      <c r="I36" s="52"/>
    </row>
    <row r="37" spans="1:9" ht="33.75" customHeight="1" x14ac:dyDescent="0.15">
      <c r="A37" s="166"/>
      <c r="B37" s="167"/>
      <c r="C37" s="168"/>
      <c r="D37" s="169"/>
      <c r="E37" s="169"/>
      <c r="F37" s="169"/>
      <c r="G37" s="169"/>
      <c r="H37" s="169"/>
      <c r="I37" s="169"/>
    </row>
    <row r="38" spans="1:9" ht="33.75" customHeight="1" x14ac:dyDescent="0.15">
      <c r="A38" s="166"/>
      <c r="B38" s="167"/>
      <c r="C38" s="168"/>
      <c r="D38" s="169"/>
      <c r="E38" s="169"/>
      <c r="F38" s="169"/>
      <c r="G38" s="169"/>
      <c r="H38" s="169"/>
      <c r="I38" s="169"/>
    </row>
    <row r="39" spans="1:9" ht="33.75" customHeight="1" x14ac:dyDescent="0.15">
      <c r="A39" s="166"/>
      <c r="B39" s="167"/>
      <c r="C39" s="168"/>
      <c r="D39" s="169"/>
      <c r="E39" s="169"/>
      <c r="F39" s="169"/>
      <c r="G39" s="169"/>
      <c r="H39" s="169"/>
      <c r="I39" s="169"/>
    </row>
    <row r="40" spans="1:9" ht="33.75" customHeight="1" x14ac:dyDescent="0.15">
      <c r="A40" s="166"/>
      <c r="B40" s="167"/>
      <c r="C40" s="168"/>
      <c r="D40" s="169"/>
      <c r="E40" s="169"/>
      <c r="F40" s="169"/>
      <c r="G40" s="169"/>
      <c r="H40" s="169"/>
      <c r="I40" s="169"/>
    </row>
    <row r="41" spans="1:9" ht="33.75" customHeight="1" x14ac:dyDescent="0.15">
      <c r="A41" s="166"/>
      <c r="B41" s="166"/>
      <c r="C41" s="168"/>
      <c r="D41" s="169"/>
      <c r="E41" s="169"/>
      <c r="F41" s="169"/>
      <c r="G41" s="169"/>
      <c r="H41" s="169"/>
      <c r="I41" s="169"/>
    </row>
    <row r="42" spans="1:9" ht="33.75" customHeight="1" x14ac:dyDescent="0.15">
      <c r="A42" s="166"/>
      <c r="B42" s="166"/>
      <c r="C42" s="168"/>
      <c r="D42" s="169"/>
      <c r="E42" s="169"/>
      <c r="F42" s="169"/>
      <c r="G42" s="169"/>
      <c r="H42" s="169"/>
      <c r="I42" s="169"/>
    </row>
    <row r="43" spans="1:9" ht="33.75" customHeight="1" x14ac:dyDescent="0.15">
      <c r="A43" s="170"/>
      <c r="B43" s="170"/>
      <c r="C43" s="170"/>
      <c r="D43" s="171"/>
      <c r="E43" s="171"/>
      <c r="F43" s="171"/>
      <c r="G43" s="171"/>
      <c r="H43" s="171"/>
      <c r="I43" s="171"/>
    </row>
    <row r="44" spans="1:9" ht="22.5" customHeight="1" x14ac:dyDescent="0.15">
      <c r="D44" s="120"/>
    </row>
    <row r="45" spans="1:9" ht="22.5" customHeight="1" x14ac:dyDescent="0.15">
      <c r="D45" s="120"/>
      <c r="H45" s="119"/>
      <c r="I45" s="119"/>
    </row>
    <row r="46" spans="1:9" ht="22.5" customHeight="1" x14ac:dyDescent="0.15">
      <c r="A46" s="165"/>
      <c r="B46" s="165"/>
      <c r="C46" s="165"/>
      <c r="D46" s="165"/>
      <c r="E46" s="165"/>
      <c r="F46" s="165"/>
      <c r="G46" s="165"/>
      <c r="H46" s="165"/>
      <c r="I46" s="174"/>
    </row>
    <row r="47" spans="1:9" ht="22.5" customHeight="1" x14ac:dyDescent="0.15">
      <c r="A47" s="165"/>
      <c r="B47" s="165"/>
      <c r="C47" s="165"/>
      <c r="D47" s="52"/>
      <c r="E47" s="52"/>
      <c r="F47" s="165"/>
      <c r="G47" s="165"/>
      <c r="H47" s="165"/>
      <c r="I47" s="175"/>
    </row>
    <row r="48" spans="1:9" ht="33.75" customHeight="1" x14ac:dyDescent="0.15">
      <c r="A48" s="172"/>
      <c r="B48" s="173"/>
      <c r="C48" s="168"/>
      <c r="D48" s="169"/>
      <c r="E48" s="169"/>
      <c r="F48" s="169"/>
      <c r="G48" s="169"/>
      <c r="H48" s="169"/>
      <c r="I48" s="176"/>
    </row>
    <row r="49" spans="1:9" ht="33.75" customHeight="1" x14ac:dyDescent="0.15">
      <c r="A49" s="172"/>
      <c r="B49" s="173"/>
      <c r="C49" s="168"/>
      <c r="D49" s="169"/>
      <c r="E49" s="169"/>
      <c r="F49" s="169"/>
      <c r="G49" s="169"/>
      <c r="H49" s="169"/>
      <c r="I49" s="176"/>
    </row>
    <row r="50" spans="1:9" ht="33.75" customHeight="1" x14ac:dyDescent="0.15">
      <c r="A50" s="172"/>
      <c r="B50" s="173"/>
      <c r="C50" s="168"/>
      <c r="D50" s="169"/>
      <c r="E50" s="169"/>
      <c r="F50" s="169"/>
      <c r="G50" s="169"/>
      <c r="H50" s="169"/>
      <c r="I50" s="176"/>
    </row>
    <row r="51" spans="1:9" ht="33.75" customHeight="1" x14ac:dyDescent="0.15">
      <c r="A51" s="172"/>
      <c r="B51" s="173"/>
      <c r="C51" s="168"/>
      <c r="D51" s="169"/>
      <c r="E51" s="169"/>
      <c r="F51" s="169"/>
      <c r="G51" s="169"/>
      <c r="H51" s="169"/>
      <c r="I51" s="176"/>
    </row>
    <row r="52" spans="1:9" ht="33.75" customHeight="1" x14ac:dyDescent="0.15">
      <c r="A52" s="172"/>
      <c r="B52" s="172"/>
      <c r="C52" s="168"/>
      <c r="D52" s="169"/>
      <c r="E52" s="169"/>
      <c r="F52" s="169"/>
      <c r="G52" s="169"/>
      <c r="H52" s="169"/>
      <c r="I52" s="169"/>
    </row>
    <row r="53" spans="1:9" ht="33.75" customHeight="1" x14ac:dyDescent="0.15">
      <c r="A53" s="172"/>
      <c r="B53" s="172"/>
      <c r="C53" s="168"/>
      <c r="D53" s="169"/>
      <c r="E53" s="169"/>
      <c r="F53" s="169"/>
      <c r="G53" s="169"/>
      <c r="H53" s="169"/>
      <c r="I53" s="169"/>
    </row>
    <row r="54" spans="1:9" ht="33.75" customHeight="1" x14ac:dyDescent="0.15">
      <c r="A54" s="170"/>
      <c r="B54" s="170"/>
      <c r="C54" s="170"/>
      <c r="D54" s="171"/>
      <c r="E54" s="171"/>
      <c r="F54" s="171"/>
      <c r="G54" s="171"/>
      <c r="H54" s="171"/>
      <c r="I54" s="177"/>
    </row>
    <row r="55" spans="1:9" ht="22.5" customHeight="1" x14ac:dyDescent="0.15">
      <c r="A55" s="3"/>
    </row>
    <row r="56" spans="1:9" ht="22.5" customHeight="1" x14ac:dyDescent="0.15">
      <c r="A56" s="3"/>
    </row>
    <row r="57" spans="1:9" ht="22.5" customHeight="1" x14ac:dyDescent="0.15">
      <c r="A57" s="3"/>
    </row>
    <row r="58" spans="1:9" ht="22.5" customHeight="1" x14ac:dyDescent="0.15"/>
    <row r="59" spans="1:9" ht="22.5" customHeight="1" x14ac:dyDescent="0.15"/>
    <row r="60" spans="1:9" ht="22.5" customHeight="1" x14ac:dyDescent="0.15"/>
    <row r="61" spans="1:9" ht="22.5" customHeight="1" x14ac:dyDescent="0.15"/>
    <row r="62" spans="1:9" ht="22.5" customHeight="1" x14ac:dyDescent="0.15"/>
    <row r="63" spans="1:9" ht="22.5" customHeight="1" x14ac:dyDescent="0.15"/>
  </sheetData>
  <mergeCells count="38">
    <mergeCell ref="D4:E4"/>
    <mergeCell ref="F4:G4"/>
    <mergeCell ref="H4:I4"/>
    <mergeCell ref="A12:C12"/>
    <mergeCell ref="D15:E15"/>
    <mergeCell ref="F15:F16"/>
    <mergeCell ref="G15:G16"/>
    <mergeCell ref="H15:H16"/>
    <mergeCell ref="D35:E35"/>
    <mergeCell ref="F35:G35"/>
    <mergeCell ref="H35:I35"/>
    <mergeCell ref="A43:C43"/>
    <mergeCell ref="A41:B42"/>
    <mergeCell ref="A54:C54"/>
    <mergeCell ref="A4:C5"/>
    <mergeCell ref="A6:A9"/>
    <mergeCell ref="B6:B7"/>
    <mergeCell ref="B8:B9"/>
    <mergeCell ref="A10:B11"/>
    <mergeCell ref="A15:C16"/>
    <mergeCell ref="A17:A20"/>
    <mergeCell ref="B17:B18"/>
    <mergeCell ref="B19:B20"/>
    <mergeCell ref="A21:B22"/>
    <mergeCell ref="A35:C36"/>
    <mergeCell ref="A37:A40"/>
    <mergeCell ref="B37:B38"/>
    <mergeCell ref="B39:B40"/>
    <mergeCell ref="A23:C23"/>
    <mergeCell ref="A52:B53"/>
    <mergeCell ref="A46:C47"/>
    <mergeCell ref="F46:F47"/>
    <mergeCell ref="G46:G47"/>
    <mergeCell ref="H46:H47"/>
    <mergeCell ref="A48:A51"/>
    <mergeCell ref="B48:B49"/>
    <mergeCell ref="B50:B51"/>
    <mergeCell ref="D46:E46"/>
  </mergeCells>
  <phoneticPr fontId="1"/>
  <pageMargins left="0.39370078740157483" right="0.59055118110236227" top="0.59055118110236227" bottom="0.59055118110236227" header="0.19685039370078741" footer="0.39370078740157483"/>
  <pageSetup paperSize="9" orientation="portrait" r:id="rId1"/>
  <headerFooter scaleWithDoc="0" alignWithMargins="0">
    <oddHeader>&amp;C&amp;"ＭＳ 明朝,標準"&amp;8令和3年度 秋田県税務統計書</oddHeader>
    <oddFooter>&amp;C&amp;"ＭＳ 明朝,標準"&amp;9- 59 -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V71"/>
  <sheetViews>
    <sheetView showZeros="0" topLeftCell="A7" zoomScale="120" zoomScaleNormal="120" zoomScaleSheetLayoutView="100" workbookViewId="0">
      <selection activeCell="A35" sqref="A35"/>
    </sheetView>
  </sheetViews>
  <sheetFormatPr defaultRowHeight="13.5" x14ac:dyDescent="0.15"/>
  <cols>
    <col min="1" max="1" width="1.125" style="1" customWidth="1"/>
    <col min="2" max="2" width="12.5" style="1" customWidth="1"/>
    <col min="3" max="3" width="1.125" style="1" customWidth="1"/>
    <col min="4" max="4" width="3.125" style="2" customWidth="1"/>
    <col min="5" max="5" width="6.5" style="1" customWidth="1"/>
    <col min="6" max="6" width="11.125" style="1" customWidth="1"/>
    <col min="7" max="7" width="6.625" style="1" customWidth="1"/>
    <col min="8" max="8" width="11.125" style="1" customWidth="1"/>
    <col min="9" max="9" width="6.5" style="1" customWidth="1"/>
    <col min="10" max="10" width="11.125" style="1" customWidth="1"/>
    <col min="11" max="11" width="6.375" style="1" customWidth="1"/>
    <col min="12" max="12" width="11.125" style="1" customWidth="1"/>
    <col min="13" max="13" width="6.125" style="1" customWidth="1"/>
    <col min="14" max="14" width="9.625" style="1" customWidth="1"/>
    <col min="15" max="15" width="6.125" style="1" customWidth="1"/>
    <col min="16" max="16" width="9.625" style="1" customWidth="1"/>
    <col min="17" max="17" width="6.125" style="1" customWidth="1"/>
    <col min="18" max="18" width="9.625" style="1" customWidth="1"/>
    <col min="19" max="19" width="4" style="1" customWidth="1"/>
    <col min="20" max="20" width="9" style="1" customWidth="1"/>
    <col min="21" max="16384" width="9" style="1"/>
  </cols>
  <sheetData>
    <row r="1" spans="1:13" ht="19.5" customHeight="1" x14ac:dyDescent="0.15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9.5" customHeight="1" x14ac:dyDescent="0.15">
      <c r="D2" s="12"/>
      <c r="E2" s="12"/>
      <c r="F2" s="12"/>
      <c r="G2" s="12"/>
      <c r="H2" s="12"/>
      <c r="I2" s="22"/>
      <c r="J2" s="22"/>
      <c r="K2" s="23"/>
      <c r="L2" s="23"/>
    </row>
    <row r="3" spans="1:13" ht="19.5" customHeight="1" x14ac:dyDescent="0.15">
      <c r="A3" s="5"/>
      <c r="B3" s="39"/>
      <c r="C3" s="10"/>
      <c r="D3" s="157" t="s">
        <v>24</v>
      </c>
      <c r="E3" s="130" t="s">
        <v>22</v>
      </c>
      <c r="F3" s="156"/>
      <c r="G3" s="156"/>
      <c r="H3" s="155"/>
      <c r="I3" s="130" t="s">
        <v>7</v>
      </c>
      <c r="J3" s="156"/>
      <c r="K3" s="156"/>
      <c r="L3" s="155"/>
    </row>
    <row r="4" spans="1:13" ht="19.5" customHeight="1" x14ac:dyDescent="0.15">
      <c r="A4" s="26"/>
      <c r="B4" s="40"/>
      <c r="C4" s="52"/>
      <c r="D4" s="158"/>
      <c r="E4" s="130" t="s">
        <v>8</v>
      </c>
      <c r="F4" s="155"/>
      <c r="G4" s="130" t="s">
        <v>10</v>
      </c>
      <c r="H4" s="155"/>
      <c r="I4" s="130" t="s">
        <v>8</v>
      </c>
      <c r="J4" s="155"/>
      <c r="K4" s="130" t="s">
        <v>10</v>
      </c>
      <c r="L4" s="155"/>
    </row>
    <row r="5" spans="1:13" ht="19.5" customHeight="1" x14ac:dyDescent="0.15">
      <c r="A5" s="6"/>
      <c r="B5" s="41"/>
      <c r="C5" s="9"/>
      <c r="D5" s="159"/>
      <c r="E5" s="6" t="s">
        <v>15</v>
      </c>
      <c r="F5" s="8" t="s">
        <v>12</v>
      </c>
      <c r="G5" s="8" t="s">
        <v>15</v>
      </c>
      <c r="H5" s="8" t="s">
        <v>12</v>
      </c>
      <c r="I5" s="6" t="s">
        <v>15</v>
      </c>
      <c r="J5" s="7" t="s">
        <v>12</v>
      </c>
      <c r="K5" s="9" t="s">
        <v>15</v>
      </c>
      <c r="L5" s="7" t="s">
        <v>12</v>
      </c>
    </row>
    <row r="6" spans="1:13" s="24" customFormat="1" ht="19.5" customHeight="1" x14ac:dyDescent="0.15">
      <c r="A6" s="26"/>
      <c r="B6" s="40"/>
      <c r="C6" s="52"/>
      <c r="D6" s="62"/>
      <c r="E6" s="71" t="s">
        <v>17</v>
      </c>
      <c r="F6" s="84" t="s">
        <v>28</v>
      </c>
      <c r="G6" s="91" t="s">
        <v>18</v>
      </c>
      <c r="H6" s="94" t="s">
        <v>28</v>
      </c>
      <c r="I6" s="71" t="s">
        <v>17</v>
      </c>
      <c r="J6" s="97" t="s">
        <v>28</v>
      </c>
      <c r="K6" s="102" t="s">
        <v>17</v>
      </c>
      <c r="L6" s="97" t="s">
        <v>28</v>
      </c>
    </row>
    <row r="7" spans="1:13" ht="19.5" customHeight="1" x14ac:dyDescent="0.15">
      <c r="A7" s="26"/>
      <c r="B7" s="40" t="s">
        <v>20</v>
      </c>
      <c r="C7" s="52"/>
      <c r="D7" s="62">
        <v>1</v>
      </c>
      <c r="E7" s="72">
        <v>46</v>
      </c>
      <c r="F7" s="85">
        <v>1159571</v>
      </c>
      <c r="G7" s="85">
        <v>3</v>
      </c>
      <c r="H7" s="85">
        <v>94300</v>
      </c>
      <c r="I7" s="85">
        <v>157</v>
      </c>
      <c r="J7" s="72">
        <v>4337609</v>
      </c>
      <c r="K7" s="103">
        <v>56</v>
      </c>
      <c r="L7" s="72">
        <v>1035488</v>
      </c>
    </row>
    <row r="8" spans="1:13" ht="19.5" customHeight="1" x14ac:dyDescent="0.15">
      <c r="A8" s="26"/>
      <c r="B8" s="40"/>
      <c r="C8" s="52"/>
      <c r="D8" s="62"/>
      <c r="E8" s="73"/>
      <c r="F8" s="86"/>
      <c r="G8" s="86"/>
      <c r="H8" s="86"/>
      <c r="I8" s="86"/>
      <c r="J8" s="73"/>
      <c r="K8" s="104"/>
      <c r="L8" s="73"/>
    </row>
    <row r="9" spans="1:13" ht="19.5" customHeight="1" x14ac:dyDescent="0.15">
      <c r="A9" s="26"/>
      <c r="B9" s="40" t="s">
        <v>25</v>
      </c>
      <c r="C9" s="52"/>
      <c r="D9" s="62">
        <v>2</v>
      </c>
      <c r="E9" s="72">
        <v>0</v>
      </c>
      <c r="F9" s="85">
        <v>0</v>
      </c>
      <c r="G9" s="85">
        <v>0</v>
      </c>
      <c r="H9" s="85">
        <v>0</v>
      </c>
      <c r="I9" s="96">
        <v>11</v>
      </c>
      <c r="J9" s="98">
        <v>1092814</v>
      </c>
      <c r="K9" s="103">
        <v>0</v>
      </c>
      <c r="L9" s="72">
        <v>0</v>
      </c>
    </row>
    <row r="10" spans="1:13" ht="19.5" customHeight="1" x14ac:dyDescent="0.15">
      <c r="A10" s="26"/>
      <c r="B10" s="40"/>
      <c r="C10" s="52"/>
      <c r="D10" s="62"/>
      <c r="E10" s="73"/>
      <c r="F10" s="86"/>
      <c r="G10" s="86"/>
      <c r="H10" s="86"/>
      <c r="I10" s="86"/>
      <c r="J10" s="73"/>
      <c r="K10" s="104"/>
      <c r="L10" s="73"/>
    </row>
    <row r="11" spans="1:13" ht="19.5" customHeight="1" x14ac:dyDescent="0.15">
      <c r="A11" s="26"/>
      <c r="B11" s="40" t="s">
        <v>11</v>
      </c>
      <c r="C11" s="52"/>
      <c r="D11" s="62">
        <v>3</v>
      </c>
      <c r="E11" s="72">
        <v>0</v>
      </c>
      <c r="F11" s="85">
        <v>0</v>
      </c>
      <c r="G11" s="85">
        <v>0</v>
      </c>
      <c r="H11" s="85">
        <v>0</v>
      </c>
      <c r="I11" s="85">
        <v>0</v>
      </c>
      <c r="J11" s="72">
        <v>0</v>
      </c>
      <c r="K11" s="103">
        <v>0</v>
      </c>
      <c r="L11" s="72">
        <v>0</v>
      </c>
    </row>
    <row r="12" spans="1:13" ht="19.5" customHeight="1" x14ac:dyDescent="0.15">
      <c r="A12" s="27"/>
      <c r="B12" s="42"/>
      <c r="C12" s="53"/>
      <c r="D12" s="63"/>
      <c r="E12" s="74"/>
      <c r="F12" s="87"/>
      <c r="G12" s="87"/>
      <c r="H12" s="87"/>
      <c r="I12" s="87"/>
      <c r="J12" s="74"/>
      <c r="K12" s="105"/>
      <c r="L12" s="74"/>
    </row>
    <row r="13" spans="1:13" ht="19.5" customHeight="1" x14ac:dyDescent="0.15">
      <c r="A13" s="26"/>
      <c r="B13" s="40"/>
      <c r="C13" s="52"/>
      <c r="D13" s="64"/>
      <c r="E13" s="75"/>
      <c r="F13" s="88" t="s">
        <v>21</v>
      </c>
      <c r="G13" s="92"/>
      <c r="H13" s="88" t="s">
        <v>21</v>
      </c>
      <c r="I13" s="88"/>
      <c r="J13" s="75" t="s">
        <v>21</v>
      </c>
      <c r="K13" s="106"/>
      <c r="L13" s="75" t="s">
        <v>21</v>
      </c>
    </row>
    <row r="14" spans="1:13" ht="19.5" customHeight="1" x14ac:dyDescent="0.15">
      <c r="A14" s="26"/>
      <c r="B14" s="40" t="s">
        <v>27</v>
      </c>
      <c r="C14" s="52"/>
      <c r="D14" s="62">
        <v>4</v>
      </c>
      <c r="E14" s="72">
        <v>52</v>
      </c>
      <c r="F14" s="85">
        <v>12870</v>
      </c>
      <c r="G14" s="85">
        <v>3</v>
      </c>
      <c r="H14" s="85">
        <v>945</v>
      </c>
      <c r="I14" s="85">
        <v>159</v>
      </c>
      <c r="J14" s="72">
        <v>35702</v>
      </c>
      <c r="K14" s="103">
        <v>56</v>
      </c>
      <c r="L14" s="72">
        <v>10383</v>
      </c>
    </row>
    <row r="15" spans="1:13" s="24" customFormat="1" ht="19.5" customHeight="1" x14ac:dyDescent="0.15">
      <c r="A15" s="28"/>
      <c r="B15" s="40"/>
      <c r="C15" s="54"/>
      <c r="D15" s="62"/>
      <c r="E15" s="75"/>
      <c r="F15" s="88" t="s">
        <v>2</v>
      </c>
      <c r="G15" s="88"/>
      <c r="H15" s="88" t="s">
        <v>2</v>
      </c>
      <c r="I15" s="88"/>
      <c r="J15" s="75" t="s">
        <v>2</v>
      </c>
      <c r="K15" s="106"/>
      <c r="L15" s="75" t="s">
        <v>2</v>
      </c>
    </row>
    <row r="16" spans="1:13" s="25" customFormat="1" ht="19.5" customHeight="1" x14ac:dyDescent="0.15">
      <c r="A16" s="29"/>
      <c r="B16" s="43" t="s">
        <v>26</v>
      </c>
      <c r="C16" s="55"/>
      <c r="D16" s="29">
        <v>5</v>
      </c>
      <c r="E16" s="76">
        <v>52</v>
      </c>
      <c r="F16" s="89">
        <v>1628000</v>
      </c>
      <c r="G16" s="89">
        <v>3</v>
      </c>
      <c r="H16" s="89">
        <v>189000</v>
      </c>
      <c r="I16" s="89">
        <v>159</v>
      </c>
      <c r="J16" s="76">
        <v>9237000</v>
      </c>
      <c r="K16" s="107">
        <v>54</v>
      </c>
      <c r="L16" s="76">
        <v>4152000</v>
      </c>
    </row>
    <row r="17" spans="1:12" ht="19.5" customHeight="1" x14ac:dyDescent="0.15">
      <c r="A17" s="6"/>
      <c r="B17" s="44" t="s">
        <v>39</v>
      </c>
      <c r="C17" s="9"/>
      <c r="D17" s="65"/>
      <c r="E17" s="77">
        <v>0</v>
      </c>
      <c r="F17" s="82">
        <f>F16/F53*100</f>
        <v>100.43183220234424</v>
      </c>
      <c r="G17" s="77">
        <v>0</v>
      </c>
      <c r="H17" s="82">
        <f>H16/H53*100</f>
        <v>100</v>
      </c>
      <c r="I17" s="77">
        <v>0</v>
      </c>
      <c r="J17" s="82">
        <f>J16/J53*100</f>
        <v>97.086460238380525</v>
      </c>
      <c r="K17" s="77">
        <v>0</v>
      </c>
      <c r="L17" s="82">
        <f>L16/L53*100</f>
        <v>100</v>
      </c>
    </row>
    <row r="18" spans="1:12" ht="9.75" customHeight="1" x14ac:dyDescent="0.15">
      <c r="A18" s="2"/>
      <c r="B18" s="45"/>
      <c r="C18" s="2"/>
    </row>
    <row r="19" spans="1:12" ht="19.5" customHeight="1" x14ac:dyDescent="0.15">
      <c r="A19" s="30"/>
      <c r="B19" s="40"/>
      <c r="C19" s="30"/>
    </row>
    <row r="20" spans="1:12" ht="19.5" customHeight="1" x14ac:dyDescent="0.15">
      <c r="A20" s="5"/>
      <c r="B20" s="39"/>
      <c r="C20" s="10"/>
      <c r="D20" s="157" t="s">
        <v>24</v>
      </c>
      <c r="E20" s="130" t="s">
        <v>3</v>
      </c>
      <c r="F20" s="156"/>
      <c r="G20" s="156"/>
      <c r="H20" s="155"/>
      <c r="I20" s="125" t="s">
        <v>1</v>
      </c>
      <c r="J20" s="125"/>
      <c r="K20" s="125"/>
      <c r="L20" s="79"/>
    </row>
    <row r="21" spans="1:12" ht="19.5" customHeight="1" x14ac:dyDescent="0.15">
      <c r="A21" s="26"/>
      <c r="B21" s="40"/>
      <c r="C21" s="52"/>
      <c r="D21" s="158"/>
      <c r="E21" s="130" t="s">
        <v>13</v>
      </c>
      <c r="F21" s="155"/>
      <c r="G21" s="130" t="s">
        <v>14</v>
      </c>
      <c r="H21" s="155"/>
      <c r="I21" s="125" t="s">
        <v>15</v>
      </c>
      <c r="J21" s="125" t="s">
        <v>12</v>
      </c>
      <c r="K21" s="163" t="s">
        <v>40</v>
      </c>
      <c r="L21" s="79"/>
    </row>
    <row r="22" spans="1:12" ht="19.5" customHeight="1" x14ac:dyDescent="0.15">
      <c r="A22" s="6"/>
      <c r="B22" s="41"/>
      <c r="C22" s="9"/>
      <c r="D22" s="159"/>
      <c r="E22" s="6" t="s">
        <v>15</v>
      </c>
      <c r="F22" s="8" t="s">
        <v>5</v>
      </c>
      <c r="G22" s="6" t="s">
        <v>15</v>
      </c>
      <c r="H22" s="8" t="s">
        <v>12</v>
      </c>
      <c r="I22" s="125"/>
      <c r="J22" s="125"/>
      <c r="K22" s="164"/>
      <c r="L22" s="79"/>
    </row>
    <row r="23" spans="1:12" s="24" customFormat="1" ht="19.5" customHeight="1" x14ac:dyDescent="0.15">
      <c r="A23" s="26"/>
      <c r="B23" s="40"/>
      <c r="C23" s="52"/>
      <c r="D23" s="62"/>
      <c r="E23" s="71" t="s">
        <v>17</v>
      </c>
      <c r="F23" s="84" t="s">
        <v>29</v>
      </c>
      <c r="G23" s="91" t="s">
        <v>17</v>
      </c>
      <c r="H23" s="94" t="s">
        <v>28</v>
      </c>
      <c r="I23" s="97" t="s">
        <v>18</v>
      </c>
      <c r="J23" s="97"/>
      <c r="K23" s="108"/>
    </row>
    <row r="24" spans="1:12" ht="19.5" customHeight="1" x14ac:dyDescent="0.15">
      <c r="A24" s="26"/>
      <c r="B24" s="40" t="s">
        <v>20</v>
      </c>
      <c r="C24" s="52"/>
      <c r="D24" s="62">
        <v>1</v>
      </c>
      <c r="E24" s="72">
        <v>0</v>
      </c>
      <c r="F24" s="85">
        <v>0</v>
      </c>
      <c r="G24" s="85">
        <v>0</v>
      </c>
      <c r="H24" s="85">
        <v>0</v>
      </c>
      <c r="I24" s="85">
        <f>E7+G7+I7+K7+E24+G24</f>
        <v>262</v>
      </c>
      <c r="J24" s="85">
        <f>F7+H7+J7+L7+F24+H24</f>
        <v>6626968</v>
      </c>
      <c r="K24" s="109">
        <f>J24/J61*100</f>
        <v>95.679073483673548</v>
      </c>
      <c r="L24" s="79"/>
    </row>
    <row r="25" spans="1:12" ht="19.5" customHeight="1" x14ac:dyDescent="0.15">
      <c r="A25" s="26"/>
      <c r="B25" s="40"/>
      <c r="C25" s="52"/>
      <c r="D25" s="62"/>
      <c r="E25" s="73"/>
      <c r="F25" s="86"/>
      <c r="G25" s="86"/>
      <c r="H25" s="86"/>
      <c r="I25" s="86"/>
      <c r="J25" s="86"/>
      <c r="K25" s="110"/>
      <c r="L25" s="79"/>
    </row>
    <row r="26" spans="1:12" ht="19.5" customHeight="1" x14ac:dyDescent="0.15">
      <c r="A26" s="26"/>
      <c r="B26" s="40" t="s">
        <v>25</v>
      </c>
      <c r="C26" s="52"/>
      <c r="D26" s="62">
        <v>2</v>
      </c>
      <c r="E26" s="72">
        <v>0</v>
      </c>
      <c r="F26" s="85">
        <v>0</v>
      </c>
      <c r="G26" s="85">
        <v>0</v>
      </c>
      <c r="H26" s="85">
        <v>0</v>
      </c>
      <c r="I26" s="96">
        <f>E9+G9+I9+K9+E26+G26</f>
        <v>11</v>
      </c>
      <c r="J26" s="96">
        <f>F9+H9+J9+L9+F26+H26</f>
        <v>1092814</v>
      </c>
      <c r="K26" s="109">
        <f>J26/J63*100</f>
        <v>100</v>
      </c>
      <c r="L26" s="79"/>
    </row>
    <row r="27" spans="1:12" ht="19.5" customHeight="1" x14ac:dyDescent="0.15">
      <c r="A27" s="26"/>
      <c r="B27" s="40"/>
      <c r="C27" s="52"/>
      <c r="D27" s="62"/>
      <c r="E27" s="73"/>
      <c r="F27" s="86"/>
      <c r="G27" s="86"/>
      <c r="H27" s="86"/>
      <c r="I27" s="86"/>
      <c r="J27" s="86"/>
      <c r="K27" s="110"/>
      <c r="L27" s="79"/>
    </row>
    <row r="28" spans="1:12" ht="19.5" customHeight="1" x14ac:dyDescent="0.15">
      <c r="A28" s="26"/>
      <c r="B28" s="40" t="s">
        <v>11</v>
      </c>
      <c r="C28" s="52"/>
      <c r="D28" s="62">
        <v>3</v>
      </c>
      <c r="E28" s="72">
        <v>0</v>
      </c>
      <c r="F28" s="85">
        <v>0</v>
      </c>
      <c r="G28" s="85">
        <v>0</v>
      </c>
      <c r="H28" s="85">
        <v>0</v>
      </c>
      <c r="I28" s="85">
        <f>E11+G11+I11+K11+E28+G28</f>
        <v>0</v>
      </c>
      <c r="J28" s="85">
        <f>F11+H11+J11+L11+F28+H28</f>
        <v>0</v>
      </c>
      <c r="K28" s="72">
        <f>G11+I11+K11+M11+G28+I28</f>
        <v>0</v>
      </c>
      <c r="L28" s="79"/>
    </row>
    <row r="29" spans="1:12" ht="19.5" customHeight="1" x14ac:dyDescent="0.15">
      <c r="A29" s="27"/>
      <c r="B29" s="42"/>
      <c r="C29" s="53"/>
      <c r="D29" s="63"/>
      <c r="E29" s="74"/>
      <c r="F29" s="87"/>
      <c r="G29" s="87"/>
      <c r="H29" s="87"/>
      <c r="I29" s="87"/>
      <c r="J29" s="74"/>
      <c r="K29" s="111"/>
      <c r="L29" s="79"/>
    </row>
    <row r="30" spans="1:12" ht="19.5" customHeight="1" x14ac:dyDescent="0.15">
      <c r="A30" s="26"/>
      <c r="B30" s="40"/>
      <c r="C30" s="52"/>
      <c r="D30" s="64"/>
      <c r="E30" s="75"/>
      <c r="F30" s="88" t="s">
        <v>0</v>
      </c>
      <c r="G30" s="92"/>
      <c r="H30" s="88" t="s">
        <v>21</v>
      </c>
      <c r="I30" s="88"/>
      <c r="J30" s="88"/>
      <c r="K30" s="110"/>
      <c r="L30" s="79"/>
    </row>
    <row r="31" spans="1:12" ht="19.5" customHeight="1" x14ac:dyDescent="0.15">
      <c r="A31" s="26"/>
      <c r="B31" s="40" t="s">
        <v>27</v>
      </c>
      <c r="C31" s="52"/>
      <c r="D31" s="62">
        <v>4</v>
      </c>
      <c r="E31" s="72">
        <v>0</v>
      </c>
      <c r="F31" s="85">
        <v>0</v>
      </c>
      <c r="G31" s="85">
        <v>0</v>
      </c>
      <c r="H31" s="85">
        <v>0</v>
      </c>
      <c r="I31" s="85">
        <f>E14+G14+I14+K14+E31+G31</f>
        <v>270</v>
      </c>
      <c r="J31" s="85">
        <f>F14+H14+J14+L14+F31+H31</f>
        <v>59900</v>
      </c>
      <c r="K31" s="109">
        <f>J31/J68*100</f>
        <v>100.55397011918753</v>
      </c>
      <c r="L31" s="79"/>
    </row>
    <row r="32" spans="1:12" s="24" customFormat="1" ht="19.5" customHeight="1" x14ac:dyDescent="0.15">
      <c r="A32" s="28"/>
      <c r="B32" s="40"/>
      <c r="C32" s="54"/>
      <c r="D32" s="62"/>
      <c r="E32" s="75"/>
      <c r="F32" s="88" t="s">
        <v>2</v>
      </c>
      <c r="G32" s="88"/>
      <c r="H32" s="88" t="s">
        <v>2</v>
      </c>
      <c r="I32" s="88"/>
      <c r="J32" s="88" t="s">
        <v>2</v>
      </c>
      <c r="K32" s="112"/>
    </row>
    <row r="33" spans="1:22" s="25" customFormat="1" ht="19.5" customHeight="1" x14ac:dyDescent="0.15">
      <c r="A33" s="29"/>
      <c r="B33" s="43" t="s">
        <v>26</v>
      </c>
      <c r="C33" s="55"/>
      <c r="D33" s="29">
        <v>5</v>
      </c>
      <c r="E33" s="76">
        <v>0</v>
      </c>
      <c r="F33" s="89">
        <v>0</v>
      </c>
      <c r="G33" s="89">
        <v>0</v>
      </c>
      <c r="H33" s="89">
        <v>0</v>
      </c>
      <c r="I33" s="89">
        <f>E16+G16+I16+K16+E33+G33</f>
        <v>268</v>
      </c>
      <c r="J33" s="89">
        <f>F16+H16+J16+L16+F33+H33</f>
        <v>15206000</v>
      </c>
      <c r="K33" s="113" t="s">
        <v>32</v>
      </c>
    </row>
    <row r="34" spans="1:22" ht="19.5" customHeight="1" x14ac:dyDescent="0.15">
      <c r="A34" s="6"/>
      <c r="B34" s="44" t="s">
        <v>39</v>
      </c>
      <c r="C34" s="9"/>
      <c r="D34" s="65"/>
      <c r="E34" s="78">
        <v>0</v>
      </c>
      <c r="F34" s="78">
        <v>0</v>
      </c>
      <c r="G34" s="78">
        <v>0</v>
      </c>
      <c r="H34" s="82">
        <v>0</v>
      </c>
      <c r="I34" s="82">
        <f>I33/I70*100</f>
        <v>100.75187969924812</v>
      </c>
      <c r="J34" s="99">
        <f>J33/J70*100</f>
        <v>98.254093382096386</v>
      </c>
      <c r="K34" s="114" t="s">
        <v>32</v>
      </c>
      <c r="L34" s="79"/>
    </row>
    <row r="35" spans="1:22" ht="13.5" customHeight="1" x14ac:dyDescent="0.15">
      <c r="A35" s="3" t="s">
        <v>31</v>
      </c>
      <c r="B35" s="3"/>
      <c r="C35" s="3"/>
    </row>
    <row r="36" spans="1:22" ht="13.5" customHeight="1" x14ac:dyDescent="0.15">
      <c r="A36" s="3" t="s">
        <v>6</v>
      </c>
      <c r="B36" s="3"/>
      <c r="C36" s="3"/>
      <c r="V36" s="118"/>
    </row>
    <row r="37" spans="1:22" ht="13.5" customHeight="1" x14ac:dyDescent="0.15">
      <c r="A37" s="3" t="s">
        <v>19</v>
      </c>
      <c r="B37" s="3"/>
      <c r="C37" s="3"/>
    </row>
    <row r="38" spans="1:22" ht="13.5" customHeight="1" x14ac:dyDescent="0.15">
      <c r="D38" s="66"/>
      <c r="E38" s="79"/>
      <c r="F38" s="79"/>
    </row>
    <row r="39" spans="1:22" ht="13.5" customHeight="1" x14ac:dyDescent="0.15">
      <c r="D39" s="66"/>
      <c r="E39" s="79"/>
      <c r="F39" s="79"/>
      <c r="S39" s="79"/>
    </row>
    <row r="40" spans="1:22" x14ac:dyDescent="0.15">
      <c r="A40" s="143" t="s">
        <v>36</v>
      </c>
      <c r="B40" s="144"/>
      <c r="C40" s="145"/>
      <c r="D40" s="152" t="s">
        <v>24</v>
      </c>
      <c r="E40" s="160" t="s">
        <v>22</v>
      </c>
      <c r="F40" s="162"/>
      <c r="G40" s="162"/>
      <c r="H40" s="161"/>
      <c r="I40" s="160" t="s">
        <v>7</v>
      </c>
      <c r="J40" s="162"/>
      <c r="K40" s="162"/>
      <c r="L40" s="161"/>
    </row>
    <row r="41" spans="1:22" x14ac:dyDescent="0.15">
      <c r="A41" s="146"/>
      <c r="B41" s="147"/>
      <c r="C41" s="148"/>
      <c r="D41" s="153"/>
      <c r="E41" s="160" t="s">
        <v>8</v>
      </c>
      <c r="F41" s="161"/>
      <c r="G41" s="160" t="s">
        <v>10</v>
      </c>
      <c r="H41" s="161"/>
      <c r="I41" s="160" t="s">
        <v>8</v>
      </c>
      <c r="J41" s="161"/>
      <c r="K41" s="160" t="s">
        <v>10</v>
      </c>
      <c r="L41" s="161"/>
    </row>
    <row r="42" spans="1:22" x14ac:dyDescent="0.15">
      <c r="A42" s="149"/>
      <c r="B42" s="150"/>
      <c r="C42" s="151"/>
      <c r="D42" s="154"/>
      <c r="E42" s="35" t="s">
        <v>15</v>
      </c>
      <c r="F42" s="80" t="s">
        <v>12</v>
      </c>
      <c r="G42" s="80" t="s">
        <v>15</v>
      </c>
      <c r="H42" s="80" t="s">
        <v>12</v>
      </c>
      <c r="I42" s="35" t="s">
        <v>15</v>
      </c>
      <c r="J42" s="100" t="s">
        <v>12</v>
      </c>
      <c r="K42" s="60" t="s">
        <v>15</v>
      </c>
      <c r="L42" s="100" t="s">
        <v>12</v>
      </c>
    </row>
    <row r="43" spans="1:22" x14ac:dyDescent="0.15">
      <c r="A43" s="31"/>
      <c r="B43" s="46"/>
      <c r="C43" s="56"/>
      <c r="D43" s="67"/>
      <c r="E43" s="81" t="s">
        <v>17</v>
      </c>
      <c r="F43" s="90" t="s">
        <v>28</v>
      </c>
      <c r="G43" s="93" t="s">
        <v>18</v>
      </c>
      <c r="H43" s="95" t="s">
        <v>28</v>
      </c>
      <c r="I43" s="81" t="s">
        <v>17</v>
      </c>
      <c r="J43" s="101" t="s">
        <v>28</v>
      </c>
      <c r="K43" s="115" t="s">
        <v>17</v>
      </c>
      <c r="L43" s="101" t="s">
        <v>28</v>
      </c>
    </row>
    <row r="44" spans="1:22" x14ac:dyDescent="0.15">
      <c r="A44" s="31"/>
      <c r="B44" s="46" t="s">
        <v>20</v>
      </c>
      <c r="C44" s="56"/>
      <c r="D44" s="67">
        <v>1</v>
      </c>
      <c r="E44" s="72">
        <v>47</v>
      </c>
      <c r="F44" s="85">
        <v>1140751</v>
      </c>
      <c r="G44" s="85">
        <v>3</v>
      </c>
      <c r="H44" s="85">
        <v>94300</v>
      </c>
      <c r="I44" s="85">
        <v>170</v>
      </c>
      <c r="J44" s="72">
        <v>4655707</v>
      </c>
      <c r="K44" s="103">
        <v>56</v>
      </c>
      <c r="L44" s="72">
        <v>1035488</v>
      </c>
    </row>
    <row r="45" spans="1:22" x14ac:dyDescent="0.15">
      <c r="A45" s="31"/>
      <c r="B45" s="46"/>
      <c r="C45" s="56"/>
      <c r="D45" s="67"/>
      <c r="E45" s="73"/>
      <c r="F45" s="86"/>
      <c r="G45" s="86"/>
      <c r="H45" s="86"/>
      <c r="I45" s="86"/>
      <c r="J45" s="73"/>
      <c r="K45" s="104"/>
      <c r="L45" s="73"/>
    </row>
    <row r="46" spans="1:22" x14ac:dyDescent="0.15">
      <c r="A46" s="31"/>
      <c r="B46" s="46" t="s">
        <v>25</v>
      </c>
      <c r="C46" s="56"/>
      <c r="D46" s="67">
        <v>2</v>
      </c>
      <c r="E46" s="72">
        <v>0</v>
      </c>
      <c r="F46" s="85">
        <v>0</v>
      </c>
      <c r="G46" s="85">
        <v>0</v>
      </c>
      <c r="H46" s="85">
        <v>0</v>
      </c>
      <c r="I46" s="96">
        <v>11</v>
      </c>
      <c r="J46" s="98">
        <v>1092814</v>
      </c>
      <c r="K46" s="103">
        <v>0</v>
      </c>
      <c r="L46" s="72">
        <v>0</v>
      </c>
    </row>
    <row r="47" spans="1:22" x14ac:dyDescent="0.15">
      <c r="A47" s="31"/>
      <c r="B47" s="46"/>
      <c r="C47" s="56"/>
      <c r="D47" s="67"/>
      <c r="E47" s="73"/>
      <c r="F47" s="86"/>
      <c r="G47" s="86"/>
      <c r="H47" s="86"/>
      <c r="I47" s="86"/>
      <c r="J47" s="73"/>
      <c r="K47" s="104"/>
      <c r="L47" s="73"/>
    </row>
    <row r="48" spans="1:22" x14ac:dyDescent="0.15">
      <c r="A48" s="31"/>
      <c r="B48" s="46" t="s">
        <v>11</v>
      </c>
      <c r="C48" s="56"/>
      <c r="D48" s="67">
        <v>3</v>
      </c>
      <c r="E48" s="72">
        <v>0</v>
      </c>
      <c r="F48" s="85">
        <v>0</v>
      </c>
      <c r="G48" s="85">
        <v>0</v>
      </c>
      <c r="H48" s="85">
        <v>0</v>
      </c>
      <c r="I48" s="85">
        <v>0</v>
      </c>
      <c r="J48" s="72">
        <v>0</v>
      </c>
      <c r="K48" s="103">
        <v>0</v>
      </c>
      <c r="L48" s="98">
        <v>0</v>
      </c>
    </row>
    <row r="49" spans="1:12" x14ac:dyDescent="0.15">
      <c r="A49" s="32"/>
      <c r="B49" s="47"/>
      <c r="C49" s="57"/>
      <c r="D49" s="68"/>
      <c r="E49" s="74"/>
      <c r="F49" s="87"/>
      <c r="G49" s="87"/>
      <c r="H49" s="87"/>
      <c r="I49" s="87"/>
      <c r="J49" s="74"/>
      <c r="K49" s="105"/>
      <c r="L49" s="74"/>
    </row>
    <row r="50" spans="1:12" x14ac:dyDescent="0.15">
      <c r="A50" s="31"/>
      <c r="B50" s="46"/>
      <c r="C50" s="56"/>
      <c r="D50" s="69"/>
      <c r="E50" s="75"/>
      <c r="F50" s="88" t="s">
        <v>21</v>
      </c>
      <c r="G50" s="92"/>
      <c r="H50" s="88" t="s">
        <v>21</v>
      </c>
      <c r="I50" s="88"/>
      <c r="J50" s="75" t="s">
        <v>21</v>
      </c>
      <c r="K50" s="106"/>
      <c r="L50" s="75" t="s">
        <v>21</v>
      </c>
    </row>
    <row r="51" spans="1:12" x14ac:dyDescent="0.15">
      <c r="A51" s="31"/>
      <c r="B51" s="46" t="s">
        <v>27</v>
      </c>
      <c r="C51" s="56"/>
      <c r="D51" s="67">
        <v>4</v>
      </c>
      <c r="E51" s="72">
        <v>50</v>
      </c>
      <c r="F51" s="85">
        <v>12545</v>
      </c>
      <c r="G51" s="85">
        <v>3</v>
      </c>
      <c r="H51" s="85">
        <v>945</v>
      </c>
      <c r="I51" s="85">
        <v>159</v>
      </c>
      <c r="J51" s="72">
        <v>35700</v>
      </c>
      <c r="K51" s="103">
        <v>54</v>
      </c>
      <c r="L51" s="72">
        <v>10380</v>
      </c>
    </row>
    <row r="52" spans="1:12" x14ac:dyDescent="0.15">
      <c r="A52" s="33"/>
      <c r="B52" s="46"/>
      <c r="C52" s="58"/>
      <c r="D52" s="67"/>
      <c r="E52" s="75"/>
      <c r="F52" s="88" t="s">
        <v>2</v>
      </c>
      <c r="G52" s="88"/>
      <c r="H52" s="88" t="s">
        <v>2</v>
      </c>
      <c r="I52" s="88"/>
      <c r="J52" s="75" t="s">
        <v>2</v>
      </c>
      <c r="K52" s="106"/>
      <c r="L52" s="75" t="s">
        <v>2</v>
      </c>
    </row>
    <row r="53" spans="1:12" x14ac:dyDescent="0.15">
      <c r="A53" s="34"/>
      <c r="B53" s="48" t="s">
        <v>26</v>
      </c>
      <c r="C53" s="59"/>
      <c r="D53" s="34">
        <v>5</v>
      </c>
      <c r="E53" s="76">
        <v>50</v>
      </c>
      <c r="F53" s="89">
        <v>1621000</v>
      </c>
      <c r="G53" s="89">
        <v>3</v>
      </c>
      <c r="H53" s="89">
        <v>189000</v>
      </c>
      <c r="I53" s="89">
        <v>159</v>
      </c>
      <c r="J53" s="76">
        <v>9514200</v>
      </c>
      <c r="K53" s="107">
        <v>54</v>
      </c>
      <c r="L53" s="76">
        <v>4152000</v>
      </c>
    </row>
    <row r="54" spans="1:12" x14ac:dyDescent="0.15">
      <c r="A54" s="35"/>
      <c r="B54" s="49" t="s">
        <v>34</v>
      </c>
      <c r="C54" s="60"/>
      <c r="D54" s="70">
        <v>6</v>
      </c>
      <c r="E54" s="82">
        <v>0</v>
      </c>
      <c r="F54" s="82">
        <v>131.21256273271814</v>
      </c>
      <c r="G54" s="83">
        <v>0</v>
      </c>
      <c r="H54" s="83">
        <v>74.733096085409258</v>
      </c>
      <c r="I54" s="82">
        <v>0</v>
      </c>
      <c r="J54" s="82">
        <v>100</v>
      </c>
      <c r="K54" s="82">
        <v>0</v>
      </c>
      <c r="L54" s="82">
        <v>86.456771614192903</v>
      </c>
    </row>
    <row r="55" spans="1:12" x14ac:dyDescent="0.15">
      <c r="A55" s="36"/>
      <c r="B55" s="50"/>
      <c r="C55" s="36"/>
      <c r="D55" s="36"/>
    </row>
    <row r="56" spans="1:12" x14ac:dyDescent="0.15">
      <c r="A56" s="38"/>
      <c r="B56" s="46"/>
      <c r="C56" s="38"/>
      <c r="D56" s="36"/>
    </row>
    <row r="57" spans="1:12" x14ac:dyDescent="0.15">
      <c r="A57" s="37"/>
      <c r="B57" s="51"/>
      <c r="C57" s="61"/>
      <c r="D57" s="152" t="s">
        <v>24</v>
      </c>
      <c r="E57" s="130" t="s">
        <v>3</v>
      </c>
      <c r="F57" s="156"/>
      <c r="G57" s="156"/>
      <c r="H57" s="155"/>
      <c r="I57" s="128" t="s">
        <v>1</v>
      </c>
      <c r="J57" s="135"/>
      <c r="K57" s="79"/>
      <c r="L57" s="79"/>
    </row>
    <row r="58" spans="1:12" x14ac:dyDescent="0.15">
      <c r="A58" s="31"/>
      <c r="B58" s="46"/>
      <c r="C58" s="56"/>
      <c r="D58" s="153"/>
      <c r="E58" s="130" t="s">
        <v>13</v>
      </c>
      <c r="F58" s="155"/>
      <c r="G58" s="130" t="s">
        <v>14</v>
      </c>
      <c r="H58" s="155"/>
      <c r="I58" s="136"/>
      <c r="J58" s="138"/>
      <c r="K58" s="79"/>
      <c r="L58" s="79"/>
    </row>
    <row r="59" spans="1:12" x14ac:dyDescent="0.15">
      <c r="A59" s="35"/>
      <c r="B59" s="49"/>
      <c r="C59" s="60"/>
      <c r="D59" s="154"/>
      <c r="E59" s="6" t="s">
        <v>15</v>
      </c>
      <c r="F59" s="8" t="s">
        <v>5</v>
      </c>
      <c r="G59" s="6" t="s">
        <v>15</v>
      </c>
      <c r="H59" s="8" t="s">
        <v>12</v>
      </c>
      <c r="I59" s="6" t="s">
        <v>15</v>
      </c>
      <c r="J59" s="7" t="s">
        <v>12</v>
      </c>
      <c r="K59" s="79"/>
      <c r="L59" s="79"/>
    </row>
    <row r="60" spans="1:12" x14ac:dyDescent="0.15">
      <c r="A60" s="31"/>
      <c r="B60" s="46"/>
      <c r="C60" s="56"/>
      <c r="D60" s="67"/>
      <c r="E60" s="71" t="s">
        <v>17</v>
      </c>
      <c r="F60" s="84" t="s">
        <v>29</v>
      </c>
      <c r="G60" s="91" t="s">
        <v>17</v>
      </c>
      <c r="H60" s="94" t="s">
        <v>28</v>
      </c>
      <c r="I60" s="71" t="s">
        <v>18</v>
      </c>
      <c r="J60" s="97"/>
      <c r="K60" s="116"/>
      <c r="L60" s="116"/>
    </row>
    <row r="61" spans="1:12" x14ac:dyDescent="0.15">
      <c r="A61" s="31"/>
      <c r="B61" s="46" t="s">
        <v>20</v>
      </c>
      <c r="C61" s="56"/>
      <c r="D61" s="67">
        <v>1</v>
      </c>
      <c r="E61" s="72">
        <v>0</v>
      </c>
      <c r="F61" s="85">
        <v>0</v>
      </c>
      <c r="G61" s="85">
        <v>0</v>
      </c>
      <c r="H61" s="85">
        <v>0</v>
      </c>
      <c r="I61" s="85">
        <v>276</v>
      </c>
      <c r="J61" s="72">
        <v>6926246</v>
      </c>
      <c r="K61" s="79">
        <v>99.305645065899128</v>
      </c>
      <c r="L61" s="79"/>
    </row>
    <row r="62" spans="1:12" x14ac:dyDescent="0.15">
      <c r="A62" s="31"/>
      <c r="B62" s="46"/>
      <c r="C62" s="56"/>
      <c r="D62" s="67"/>
      <c r="E62" s="73"/>
      <c r="F62" s="86"/>
      <c r="G62" s="86"/>
      <c r="H62" s="86"/>
      <c r="I62" s="86"/>
      <c r="J62" s="73"/>
      <c r="K62" s="79"/>
      <c r="L62" s="79"/>
    </row>
    <row r="63" spans="1:12" x14ac:dyDescent="0.15">
      <c r="A63" s="31"/>
      <c r="B63" s="46" t="s">
        <v>25</v>
      </c>
      <c r="C63" s="56"/>
      <c r="D63" s="67">
        <v>2</v>
      </c>
      <c r="E63" s="72">
        <v>0</v>
      </c>
      <c r="F63" s="85">
        <v>0</v>
      </c>
      <c r="G63" s="85">
        <v>0</v>
      </c>
      <c r="H63" s="85">
        <v>0</v>
      </c>
      <c r="I63" s="96">
        <v>11</v>
      </c>
      <c r="J63" s="98">
        <v>1092814</v>
      </c>
      <c r="K63" s="79">
        <v>100</v>
      </c>
      <c r="L63" s="79"/>
    </row>
    <row r="64" spans="1:12" x14ac:dyDescent="0.15">
      <c r="A64" s="31"/>
      <c r="B64" s="46"/>
      <c r="C64" s="56"/>
      <c r="D64" s="67"/>
      <c r="E64" s="73"/>
      <c r="F64" s="86"/>
      <c r="G64" s="86"/>
      <c r="H64" s="86"/>
      <c r="I64" s="86"/>
      <c r="J64" s="73"/>
      <c r="K64" s="79"/>
      <c r="L64" s="79"/>
    </row>
    <row r="65" spans="1:12" x14ac:dyDescent="0.15">
      <c r="A65" s="31"/>
      <c r="B65" s="46" t="s">
        <v>11</v>
      </c>
      <c r="C65" s="56"/>
      <c r="D65" s="67">
        <v>3</v>
      </c>
      <c r="E65" s="72">
        <v>0</v>
      </c>
      <c r="F65" s="85">
        <v>0</v>
      </c>
      <c r="G65" s="85">
        <v>0</v>
      </c>
      <c r="H65" s="85">
        <v>0</v>
      </c>
      <c r="I65" s="85">
        <v>0</v>
      </c>
      <c r="J65" s="98">
        <v>0</v>
      </c>
      <c r="K65" s="79">
        <v>0</v>
      </c>
      <c r="L65" s="79"/>
    </row>
    <row r="66" spans="1:12" x14ac:dyDescent="0.15">
      <c r="A66" s="32"/>
      <c r="B66" s="47"/>
      <c r="C66" s="57"/>
      <c r="D66" s="68"/>
      <c r="E66" s="74"/>
      <c r="F66" s="87"/>
      <c r="G66" s="87"/>
      <c r="H66" s="87"/>
      <c r="I66" s="87"/>
      <c r="J66" s="74"/>
      <c r="K66" s="79"/>
      <c r="L66" s="79"/>
    </row>
    <row r="67" spans="1:12" x14ac:dyDescent="0.15">
      <c r="A67" s="31"/>
      <c r="B67" s="46"/>
      <c r="C67" s="56"/>
      <c r="D67" s="69"/>
      <c r="E67" s="75"/>
      <c r="F67" s="88" t="s">
        <v>0</v>
      </c>
      <c r="G67" s="92"/>
      <c r="H67" s="88" t="s">
        <v>21</v>
      </c>
      <c r="I67" s="88"/>
      <c r="J67" s="75"/>
      <c r="K67" s="79"/>
      <c r="L67" s="79"/>
    </row>
    <row r="68" spans="1:12" x14ac:dyDescent="0.15">
      <c r="A68" s="31"/>
      <c r="B68" s="46" t="s">
        <v>27</v>
      </c>
      <c r="C68" s="56"/>
      <c r="D68" s="67">
        <v>4</v>
      </c>
      <c r="E68" s="72">
        <v>0</v>
      </c>
      <c r="F68" s="85">
        <v>0</v>
      </c>
      <c r="G68" s="85">
        <v>0</v>
      </c>
      <c r="H68" s="85">
        <v>0</v>
      </c>
      <c r="I68" s="85">
        <v>266</v>
      </c>
      <c r="J68" s="72">
        <v>59570</v>
      </c>
      <c r="K68" s="79">
        <v>99.19075529505794</v>
      </c>
      <c r="L68" s="79"/>
    </row>
    <row r="69" spans="1:12" x14ac:dyDescent="0.15">
      <c r="A69" s="33"/>
      <c r="B69" s="46"/>
      <c r="C69" s="58"/>
      <c r="D69" s="67"/>
      <c r="E69" s="75"/>
      <c r="F69" s="88" t="s">
        <v>2</v>
      </c>
      <c r="G69" s="88"/>
      <c r="H69" s="88" t="s">
        <v>2</v>
      </c>
      <c r="I69" s="88"/>
      <c r="J69" s="75" t="s">
        <v>2</v>
      </c>
      <c r="K69" s="116"/>
      <c r="L69" s="116"/>
    </row>
    <row r="70" spans="1:12" x14ac:dyDescent="0.15">
      <c r="A70" s="34"/>
      <c r="B70" s="48" t="s">
        <v>26</v>
      </c>
      <c r="C70" s="59"/>
      <c r="D70" s="34">
        <v>5</v>
      </c>
      <c r="E70" s="76">
        <v>0</v>
      </c>
      <c r="F70" s="89">
        <v>0</v>
      </c>
      <c r="G70" s="89">
        <v>0</v>
      </c>
      <c r="H70" s="89">
        <v>0</v>
      </c>
      <c r="I70" s="89">
        <v>266</v>
      </c>
      <c r="J70" s="76">
        <v>15476200</v>
      </c>
      <c r="K70" s="117" t="s">
        <v>32</v>
      </c>
      <c r="L70" s="117"/>
    </row>
    <row r="71" spans="1:12" x14ac:dyDescent="0.15">
      <c r="A71" s="35"/>
      <c r="B71" s="49" t="s">
        <v>34</v>
      </c>
      <c r="C71" s="60"/>
      <c r="D71" s="70">
        <v>6</v>
      </c>
      <c r="E71" s="83">
        <v>0</v>
      </c>
      <c r="F71" s="83">
        <v>0</v>
      </c>
      <c r="G71" s="82">
        <v>0</v>
      </c>
      <c r="H71" s="82">
        <v>0</v>
      </c>
      <c r="I71" s="82">
        <v>99.253731343283576</v>
      </c>
      <c r="J71" s="82">
        <v>99.375858836220729</v>
      </c>
      <c r="K71" s="79" t="s">
        <v>32</v>
      </c>
      <c r="L71" s="79"/>
    </row>
  </sheetData>
  <mergeCells count="28">
    <mergeCell ref="G21:H21"/>
    <mergeCell ref="E40:H40"/>
    <mergeCell ref="I40:L40"/>
    <mergeCell ref="J21:J22"/>
    <mergeCell ref="K21:K22"/>
    <mergeCell ref="D3:D5"/>
    <mergeCell ref="D20:D22"/>
    <mergeCell ref="I21:I22"/>
    <mergeCell ref="E41:F41"/>
    <mergeCell ref="G41:H41"/>
    <mergeCell ref="I41:J41"/>
    <mergeCell ref="E3:H3"/>
    <mergeCell ref="I3:L3"/>
    <mergeCell ref="E4:F4"/>
    <mergeCell ref="G4:H4"/>
    <mergeCell ref="I4:J4"/>
    <mergeCell ref="K4:L4"/>
    <mergeCell ref="K41:L41"/>
    <mergeCell ref="E20:H20"/>
    <mergeCell ref="I20:K20"/>
    <mergeCell ref="E21:F21"/>
    <mergeCell ref="A40:C42"/>
    <mergeCell ref="D40:D42"/>
    <mergeCell ref="D57:D59"/>
    <mergeCell ref="I57:J58"/>
    <mergeCell ref="E58:F58"/>
    <mergeCell ref="G58:H58"/>
    <mergeCell ref="E57:H57"/>
  </mergeCells>
  <phoneticPr fontId="1"/>
  <pageMargins left="0.39370078740157483" right="0.59055118110236227" top="0.59055118110236227" bottom="0.59055118110236227" header="0" footer="0.39370078740157483"/>
  <pageSetup paperSize="9" orientation="portrait" r:id="rId1"/>
  <headerFooter scaleWithDoc="0" alignWithMargins="0">
    <oddHeader>&amp;C&amp;"ＭＳ 明朝,regular"&amp;8平成29年度 秋田県税務統計書</oddHeader>
    <oddFooter>&amp;C&amp;"ＭＳ 明朝,標準"&amp;9- 68 -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鉱区税</vt:lpstr>
      <vt:lpstr>×鉱区税</vt:lpstr>
      <vt:lpstr>×鉱区税!Print_Area</vt:lpstr>
      <vt:lpstr>鉱区税!Print_Area</vt:lpstr>
    </vt:vector>
  </TitlesOfParts>
  <Company>秋田県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</dc:creator>
  <cp:lastModifiedBy>福田 将平</cp:lastModifiedBy>
  <cp:lastPrinted>2021-10-28T08:13:17Z</cp:lastPrinted>
  <dcterms:created xsi:type="dcterms:W3CDTF">1997-09-28T23:56:26Z</dcterms:created>
  <dcterms:modified xsi:type="dcterms:W3CDTF">2023-02-02T05:30:54Z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3.0.2.0</vt:lpwstr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2019-10-18T08:29:36Z</vt:filetime>
  </property>
</Properties>
</file>