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3年度税務統計書（オープンデータ掲載用）\04 第4 徴収に関する調\"/>
    </mc:Choice>
  </mc:AlternateContent>
  <xr:revisionPtr revIDLastSave="0" documentId="13_ncr:1_{C4AA74A0-742B-430D-AEA4-4CDEE04C44C0}" xr6:coauthVersionLast="47" xr6:coauthVersionMax="47" xr10:uidLastSave="{00000000-0000-0000-0000-000000000000}"/>
  <bookViews>
    <workbookView xWindow="-120" yWindow="-120" windowWidth="29040" windowHeight="15840" tabRatio="347" xr2:uid="{00000000-000D-0000-FFFF-FFFF00000000}"/>
  </bookViews>
  <sheets>
    <sheet name="現年課税分" sheetId="1" r:id="rId1"/>
    <sheet name="滞納繰越分" sheetId="2" r:id="rId2"/>
  </sheets>
  <definedNames>
    <definedName name="_xlnm.Print_Area" localSheetId="0">現年課税分!$A$1:$Q$70</definedName>
    <definedName name="_xlnm.Print_Area" localSheetId="1">滞納繰越分!$A$1:$Q$67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5" i="2" l="1"/>
  <c r="Q64" i="2"/>
  <c r="Q62" i="2"/>
  <c r="Q61" i="2"/>
  <c r="C62" i="2"/>
  <c r="Q59" i="2"/>
  <c r="C59" i="2"/>
  <c r="D59" i="2" s="1"/>
  <c r="E59" i="2" s="1"/>
  <c r="Q58" i="2"/>
  <c r="Q56" i="2"/>
  <c r="C56" i="2"/>
  <c r="Q55" i="2"/>
  <c r="Q53" i="2"/>
  <c r="C53" i="2"/>
  <c r="D53" i="2" s="1"/>
  <c r="E53" i="2" s="1"/>
  <c r="Q52" i="2"/>
  <c r="Q50" i="2"/>
  <c r="Q49" i="2"/>
  <c r="C50" i="2"/>
  <c r="D50" i="2" s="1"/>
  <c r="E50" i="2" s="1"/>
  <c r="F50" i="2" s="1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47" i="2"/>
  <c r="C47" i="2"/>
  <c r="D47" i="2" s="1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6" i="2"/>
  <c r="Q44" i="2"/>
  <c r="Q43" i="2"/>
  <c r="C44" i="2"/>
  <c r="Q41" i="2"/>
  <c r="C41" i="2"/>
  <c r="D41" i="2" s="1"/>
  <c r="E41" i="2" s="1"/>
  <c r="Q40" i="2"/>
  <c r="Q38" i="2"/>
  <c r="Q37" i="2"/>
  <c r="C38" i="2"/>
  <c r="Q35" i="2"/>
  <c r="C35" i="2"/>
  <c r="D35" i="2" s="1"/>
  <c r="E35" i="2" s="1"/>
  <c r="Q34" i="2"/>
  <c r="Q32" i="2"/>
  <c r="Q31" i="2"/>
  <c r="C32" i="2"/>
  <c r="D32" i="2" s="1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29" i="2"/>
  <c r="C29" i="2"/>
  <c r="D29" i="2" s="1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8" i="2"/>
  <c r="Q26" i="2"/>
  <c r="C26" i="2"/>
  <c r="D26" i="2" s="1"/>
  <c r="E26" i="2" s="1"/>
  <c r="Q25" i="2"/>
  <c r="N64" i="2"/>
  <c r="J64" i="2"/>
  <c r="Q23" i="2"/>
  <c r="Q22" i="2"/>
  <c r="C23" i="2"/>
  <c r="Q20" i="2"/>
  <c r="C20" i="2"/>
  <c r="D20" i="2" s="1"/>
  <c r="E20" i="2" s="1"/>
  <c r="Q19" i="2"/>
  <c r="Q17" i="2"/>
  <c r="Q16" i="2"/>
  <c r="C17" i="2"/>
  <c r="Q14" i="2"/>
  <c r="C14" i="2"/>
  <c r="D14" i="2" s="1"/>
  <c r="E14" i="2" s="1"/>
  <c r="Q13" i="2"/>
  <c r="Q11" i="2"/>
  <c r="Q10" i="2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8" i="2"/>
  <c r="Q7" i="2"/>
  <c r="O64" i="2"/>
  <c r="M64" i="2"/>
  <c r="K64" i="2"/>
  <c r="I64" i="2"/>
  <c r="G64" i="2"/>
  <c r="E64" i="2"/>
  <c r="C64" i="2"/>
  <c r="Q68" i="1"/>
  <c r="Q67" i="1"/>
  <c r="Q65" i="1"/>
  <c r="Q64" i="1"/>
  <c r="C65" i="1"/>
  <c r="Q62" i="1"/>
  <c r="Q61" i="1"/>
  <c r="Q59" i="1"/>
  <c r="Q58" i="1"/>
  <c r="C59" i="1"/>
  <c r="Q56" i="1"/>
  <c r="Q55" i="1"/>
  <c r="C56" i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3" i="1"/>
  <c r="Q52" i="1"/>
  <c r="C53" i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0" i="1"/>
  <c r="C50" i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49" i="1"/>
  <c r="Q47" i="1"/>
  <c r="Q46" i="1"/>
  <c r="C47" i="1"/>
  <c r="Q44" i="1"/>
  <c r="Q43" i="1"/>
  <c r="C44" i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1" i="1"/>
  <c r="Q40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38" i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7" i="1"/>
  <c r="Q35" i="1"/>
  <c r="Q34" i="1"/>
  <c r="C35" i="1"/>
  <c r="Q32" i="1"/>
  <c r="Q31" i="1"/>
  <c r="C32" i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29" i="1"/>
  <c r="Q28" i="1"/>
  <c r="C29" i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6" i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5" i="1"/>
  <c r="J67" i="1"/>
  <c r="Q23" i="1"/>
  <c r="Q22" i="1"/>
  <c r="C23" i="1"/>
  <c r="Q20" i="1"/>
  <c r="Q19" i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17" i="1"/>
  <c r="Q16" i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4" i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3" i="1"/>
  <c r="Q11" i="1"/>
  <c r="Q10" i="1"/>
  <c r="O67" i="1"/>
  <c r="K67" i="1"/>
  <c r="G67" i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8" i="1"/>
  <c r="C8" i="1"/>
  <c r="Q7" i="1"/>
  <c r="N67" i="1"/>
  <c r="M67" i="1"/>
  <c r="I67" i="1"/>
  <c r="F67" i="1"/>
  <c r="E67" i="1"/>
  <c r="C68" i="1" l="1"/>
  <c r="F26" i="2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D8" i="1"/>
  <c r="D62" i="2"/>
  <c r="E62" i="2" s="1"/>
  <c r="F62" i="2" s="1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C67" i="1"/>
  <c r="F64" i="2"/>
  <c r="F41" i="2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D67" i="1"/>
  <c r="H67" i="1"/>
  <c r="L67" i="1"/>
  <c r="P67" i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D64" i="2"/>
  <c r="H64" i="2"/>
  <c r="L64" i="2"/>
  <c r="P64" i="2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C8" i="2"/>
  <c r="F20" i="2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F35" i="2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D44" i="2"/>
  <c r="E44" i="2" s="1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F14" i="2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D23" i="2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D38" i="2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F53" i="2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D56" i="2"/>
  <c r="E56" i="2" s="1"/>
  <c r="F56" i="2" s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F59" i="2"/>
  <c r="G59" i="2" s="1"/>
  <c r="H59" i="2" s="1"/>
  <c r="I59" i="2" s="1"/>
  <c r="J59" i="2" s="1"/>
  <c r="K59" i="2" s="1"/>
  <c r="L59" i="2" s="1"/>
  <c r="M59" i="2" s="1"/>
  <c r="N59" i="2" s="1"/>
  <c r="O59" i="2" s="1"/>
  <c r="P59" i="2" s="1"/>
  <c r="E8" i="1" l="1"/>
  <c r="D68" i="1"/>
  <c r="D8" i="2"/>
  <c r="C65" i="2"/>
  <c r="D65" i="2" l="1"/>
  <c r="E8" i="2"/>
  <c r="E68" i="1"/>
  <c r="F8" i="1"/>
  <c r="F68" i="1" l="1"/>
  <c r="G8" i="1"/>
  <c r="E65" i="2"/>
  <c r="F8" i="2"/>
  <c r="F65" i="2" l="1"/>
  <c r="G8" i="2"/>
  <c r="G68" i="1"/>
  <c r="H8" i="1"/>
  <c r="I8" i="1" l="1"/>
  <c r="H68" i="1"/>
  <c r="H8" i="2"/>
  <c r="G65" i="2"/>
  <c r="H65" i="2" l="1"/>
  <c r="I8" i="2"/>
  <c r="I68" i="1"/>
  <c r="J8" i="1"/>
  <c r="J68" i="1" l="1"/>
  <c r="K8" i="1"/>
  <c r="I65" i="2"/>
  <c r="J8" i="2"/>
  <c r="J65" i="2" l="1"/>
  <c r="K8" i="2"/>
  <c r="L8" i="1"/>
  <c r="K68" i="1"/>
  <c r="M8" i="1" l="1"/>
  <c r="L68" i="1"/>
  <c r="L8" i="2"/>
  <c r="K65" i="2"/>
  <c r="L65" i="2" l="1"/>
  <c r="M8" i="2"/>
  <c r="M68" i="1"/>
  <c r="N8" i="1"/>
  <c r="N68" i="1" l="1"/>
  <c r="O8" i="1"/>
  <c r="M65" i="2"/>
  <c r="N8" i="2"/>
  <c r="N65" i="2" l="1"/>
  <c r="O8" i="2"/>
  <c r="O68" i="1"/>
  <c r="P8" i="1"/>
  <c r="P68" i="1" s="1"/>
  <c r="P8" i="2" l="1"/>
  <c r="P65" i="2" s="1"/>
  <c r="O65" i="2"/>
</calcChain>
</file>

<file path=xl/sharedStrings.xml><?xml version="1.0" encoding="utf-8"?>
<sst xmlns="http://schemas.openxmlformats.org/spreadsheetml/2006/main" count="94" uniqueCount="48">
  <si>
    <t>（単位：円）</t>
  </si>
  <si>
    <t>４年１月</t>
    <rPh sb="1" eb="2">
      <t>ネン</t>
    </rPh>
    <rPh sb="3" eb="4">
      <t>ツキ</t>
    </rPh>
    <phoneticPr fontId="1"/>
  </si>
  <si>
    <t>自動車税
種別割</t>
    <rPh sb="0" eb="4">
      <t>ジドウシャゼイ</t>
    </rPh>
    <rPh sb="5" eb="7">
      <t>シュベツ</t>
    </rPh>
    <rPh sb="7" eb="8">
      <t>ワ</t>
    </rPh>
    <phoneticPr fontId="1"/>
  </si>
  <si>
    <t>８月</t>
    <rPh sb="1" eb="2">
      <t>ガツ</t>
    </rPh>
    <phoneticPr fontId="1"/>
  </si>
  <si>
    <t>配当割</t>
    <rPh sb="0" eb="2">
      <t>ハイトウ</t>
    </rPh>
    <phoneticPr fontId="1"/>
  </si>
  <si>
    <t>利用税</t>
  </si>
  <si>
    <t>産業廃棄物税</t>
    <rPh sb="0" eb="2">
      <t>サンギョウ</t>
    </rPh>
    <rPh sb="2" eb="5">
      <t>ハイキブツ</t>
    </rPh>
    <rPh sb="5" eb="6">
      <t>ゼイ</t>
    </rPh>
    <phoneticPr fontId="1"/>
  </si>
  <si>
    <t>４月</t>
    <rPh sb="1" eb="2">
      <t>ガツ</t>
    </rPh>
    <phoneticPr fontId="1"/>
  </si>
  <si>
    <t>県民税株式等</t>
    <rPh sb="3" eb="5">
      <t>カブシキ</t>
    </rPh>
    <rPh sb="5" eb="6">
      <t>トウ</t>
    </rPh>
    <phoneticPr fontId="1"/>
  </si>
  <si>
    <t>狩猟税</t>
    <rPh sb="0" eb="2">
      <t>シュリョウ</t>
    </rPh>
    <phoneticPr fontId="1"/>
  </si>
  <si>
    <t>県たばこ税</t>
  </si>
  <si>
    <t>１２月</t>
    <rPh sb="2" eb="3">
      <t>ガツ</t>
    </rPh>
    <phoneticPr fontId="1"/>
  </si>
  <si>
    <t>不動産</t>
  </si>
  <si>
    <t>６月</t>
    <rPh sb="1" eb="2">
      <t>ガツ</t>
    </rPh>
    <phoneticPr fontId="1"/>
  </si>
  <si>
    <t>旧法による　　自動車税</t>
    <rPh sb="0" eb="2">
      <t>キュウホウ</t>
    </rPh>
    <phoneticPr fontId="1"/>
  </si>
  <si>
    <t>譲渡所得割</t>
    <rPh sb="0" eb="2">
      <t>ジョウト</t>
    </rPh>
    <rPh sb="2" eb="5">
      <t>ショトクワリ</t>
    </rPh>
    <phoneticPr fontId="1"/>
  </si>
  <si>
    <t>２月</t>
    <rPh sb="1" eb="2">
      <t>ガツ</t>
    </rPh>
    <phoneticPr fontId="1"/>
  </si>
  <si>
    <t>５月</t>
    <rPh sb="1" eb="2">
      <t>ガツ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</si>
  <si>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</si>
  <si>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</si>
  <si>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個人県民税</t>
    <rPh sb="0" eb="2">
      <t>コジン</t>
    </rPh>
    <rPh sb="2" eb="5">
      <t>ケンミンゼイ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</si>
  <si>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</si>
  <si>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</si>
  <si>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個人事業税</t>
  </si>
  <si>
    <t>３月</t>
    <rPh sb="1" eb="2">
      <t>ガツ</t>
    </rPh>
    <phoneticPr fontId="1"/>
  </si>
  <si>
    <t>法人県民税</t>
    <rPh sb="2" eb="3">
      <t>ケン</t>
    </rPh>
    <phoneticPr fontId="1"/>
  </si>
  <si>
    <t>県税計</t>
  </si>
  <si>
    <t>県民税</t>
  </si>
  <si>
    <t>利子割</t>
  </si>
  <si>
    <t>法人事業税</t>
  </si>
  <si>
    <t>地方消費税</t>
  </si>
  <si>
    <t>旧法による</t>
    <rPh sb="0" eb="1">
      <t>キュウ</t>
    </rPh>
    <rPh sb="1" eb="2">
      <t>ホウ</t>
    </rPh>
    <phoneticPr fontId="1"/>
  </si>
  <si>
    <t>取得税</t>
  </si>
  <si>
    <t>自動車税
環境性能割</t>
    <rPh sb="0" eb="4">
      <t>ジドウシャゼイ</t>
    </rPh>
    <rPh sb="5" eb="7">
      <t>カンキョウ</t>
    </rPh>
    <rPh sb="7" eb="9">
      <t>セイノウ</t>
    </rPh>
    <rPh sb="9" eb="10">
      <t>ワリ</t>
    </rPh>
    <phoneticPr fontId="1"/>
  </si>
  <si>
    <t>ゴルフ場</t>
  </si>
  <si>
    <t>鉱区税</t>
  </si>
  <si>
    <t>軽油引取税</t>
  </si>
  <si>
    <t>番号</t>
    <rPh sb="0" eb="2">
      <t>バンゴウ</t>
    </rPh>
    <phoneticPr fontId="1"/>
  </si>
  <si>
    <t xml:space="preserve"> イ　滞納繰越分</t>
  </si>
  <si>
    <t>　注　　上段…当月　　下段…累計</t>
  </si>
  <si>
    <t>自動車取得税</t>
    <rPh sb="0" eb="3">
      <t>ジドウシャ</t>
    </rPh>
    <rPh sb="3" eb="6">
      <t>シュトクゼイ</t>
    </rPh>
    <phoneticPr fontId="1"/>
  </si>
  <si>
    <t>軽油引取税</t>
    <rPh sb="0" eb="2">
      <t>ケイユ</t>
    </rPh>
    <rPh sb="2" eb="5">
      <t>ヒキトリゼイ</t>
    </rPh>
    <phoneticPr fontId="1"/>
  </si>
  <si>
    <t>旧法による</t>
    <rPh sb="0" eb="2">
      <t>キュウホウ</t>
    </rPh>
    <phoneticPr fontId="1"/>
  </si>
  <si>
    <t>軽油引取税</t>
    <rPh sb="0" eb="2">
      <t>ケイユ</t>
    </rPh>
    <rPh sb="2" eb="3">
      <t>ヒ</t>
    </rPh>
    <rPh sb="3" eb="4">
      <t>ト</t>
    </rPh>
    <rPh sb="4" eb="5">
      <t>ゼイ</t>
    </rPh>
    <phoneticPr fontId="1"/>
  </si>
  <si>
    <t xml:space="preserve"> ア　現年課税分</t>
  </si>
  <si>
    <t>3 　月別徴収状況</t>
    <rPh sb="5" eb="7">
      <t>チョウシュウ</t>
    </rPh>
    <rPh sb="7" eb="9">
      <t>ジョウキョウ</t>
    </rPh>
    <phoneticPr fontId="1"/>
  </si>
  <si>
    <t>自動車税</t>
    <rPh sb="0" eb="3">
      <t>ジドウシャ</t>
    </rPh>
    <rPh sb="3" eb="4">
      <t>ゼイ</t>
    </rPh>
    <phoneticPr fontId="1"/>
  </si>
  <si>
    <t>令和３年４月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</si>
</sst>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#,##0;&quot;△ &quot;#,##0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1"/>
      <name val="ＭＳ Ｐゴシック"/>
      <family val="3"/>
    </font>
    <font>
      <b/>
      <sz val="9"/>
      <name val="ＭＳ Ｐ明朝"/>
      <family val="1"/>
    </font>
    <font>
      <sz val="16"/>
      <name val="ＭＳ 明朝"/>
      <family val="1"/>
    </font>
    <font>
      <sz val="14"/>
      <name val="ＭＳ 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14"/>
      <name val="ＭＳ Ｐ明朝"/>
      <family val="1"/>
    </font>
    <font>
      <sz val="16"/>
      <name val="ＭＳ Ｐ明朝"/>
      <family val="1"/>
    </font>
    <font>
      <b/>
      <sz val="11"/>
      <name val="ＭＳ Ｐ明朝"/>
      <family val="1"/>
    </font>
    <font>
      <b/>
      <sz val="10"/>
      <name val="ＭＳ Ｐ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1" fontId="10" fillId="0" borderId="3" xfId="1" applyNumberFormat="1" applyFont="1" applyFill="1" applyBorder="1" applyAlignment="1">
      <alignment vertical="center"/>
    </xf>
    <xf numFmtId="176" fontId="10" fillId="0" borderId="3" xfId="1" applyNumberFormat="1" applyFont="1" applyFill="1" applyBorder="1" applyAlignment="1" applyProtection="1">
      <alignment vertical="center"/>
      <protection locked="0"/>
    </xf>
    <xf numFmtId="176" fontId="11" fillId="0" borderId="3" xfId="1" applyNumberFormat="1" applyFont="1" applyFill="1" applyBorder="1" applyAlignment="1" applyProtection="1">
      <alignment vertical="center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38" fontId="10" fillId="0" borderId="2" xfId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NumberFormat="1" applyFont="1" applyAlignment="1">
      <alignment horizontal="center" vertical="center"/>
    </xf>
    <xf numFmtId="38" fontId="10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77" fontId="15" fillId="0" borderId="0" xfId="0" applyNumberFormat="1" applyFont="1" applyAlignment="1">
      <alignment vertical="center"/>
    </xf>
    <xf numFmtId="0" fontId="10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176" fontId="10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0"/>
  <sheetViews>
    <sheetView tabSelected="1" view="pageBreakPreview" zoomScaleSheetLayoutView="100" workbookViewId="0">
      <selection activeCell="D67" sqref="D67"/>
    </sheetView>
  </sheetViews>
  <sheetFormatPr defaultRowHeight="13.5" x14ac:dyDescent="0.15"/>
  <cols>
    <col min="1" max="1" width="11.125" style="1" customWidth="1"/>
    <col min="2" max="2" width="3" style="1" customWidth="1"/>
    <col min="3" max="16" width="12.25" style="1" customWidth="1"/>
    <col min="17" max="17" width="3.125" style="1" customWidth="1"/>
    <col min="18" max="18" width="9" style="1" customWidth="1"/>
    <col min="19" max="19" width="13.75" style="1" bestFit="1" customWidth="1"/>
    <col min="20" max="20" width="14.75" style="1" bestFit="1" customWidth="1"/>
    <col min="21" max="21" width="9" style="1" customWidth="1"/>
    <col min="22" max="16384" width="9" style="1"/>
  </cols>
  <sheetData>
    <row r="1" spans="1:20" ht="19.5" customHeight="1" x14ac:dyDescent="0.15">
      <c r="A1" s="6" t="s">
        <v>45</v>
      </c>
      <c r="G1" s="29"/>
      <c r="H1" s="29"/>
      <c r="I1" s="30"/>
      <c r="J1" s="31"/>
      <c r="K1" s="29"/>
      <c r="L1" s="29"/>
      <c r="M1" s="29"/>
    </row>
    <row r="2" spans="1:20" ht="19.5" customHeight="1" x14ac:dyDescent="0.15">
      <c r="A2" s="7"/>
      <c r="B2" s="7"/>
      <c r="C2" s="7"/>
      <c r="D2" s="23"/>
    </row>
    <row r="3" spans="1:20" ht="19.5" customHeight="1" x14ac:dyDescent="0.15">
      <c r="A3" s="40" t="s">
        <v>44</v>
      </c>
      <c r="B3" s="40"/>
      <c r="C3" s="40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3" t="s">
        <v>0</v>
      </c>
    </row>
    <row r="4" spans="1:20" s="2" customFormat="1" ht="12.75" customHeight="1" x14ac:dyDescent="0.15">
      <c r="A4" s="8"/>
      <c r="B4" s="41" t="s">
        <v>37</v>
      </c>
      <c r="C4" s="43" t="s">
        <v>47</v>
      </c>
      <c r="D4" s="43" t="s">
        <v>17</v>
      </c>
      <c r="E4" s="43" t="s">
        <v>13</v>
      </c>
      <c r="F4" s="43" t="s">
        <v>18</v>
      </c>
      <c r="G4" s="43" t="s">
        <v>3</v>
      </c>
      <c r="H4" s="43" t="s">
        <v>19</v>
      </c>
      <c r="I4" s="43" t="s">
        <v>21</v>
      </c>
      <c r="J4" s="43" t="s">
        <v>22</v>
      </c>
      <c r="K4" s="43" t="s">
        <v>11</v>
      </c>
      <c r="L4" s="43" t="s">
        <v>1</v>
      </c>
      <c r="M4" s="43" t="s">
        <v>16</v>
      </c>
      <c r="N4" s="43" t="s">
        <v>24</v>
      </c>
      <c r="O4" s="43" t="s">
        <v>7</v>
      </c>
      <c r="P4" s="43" t="s">
        <v>17</v>
      </c>
      <c r="Q4" s="41" t="s">
        <v>37</v>
      </c>
      <c r="S4" s="25"/>
    </row>
    <row r="5" spans="1:20" s="2" customFormat="1" ht="12.75" customHeight="1" x14ac:dyDescent="0.15">
      <c r="A5" s="9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2"/>
      <c r="S5" s="25"/>
      <c r="T5" s="25"/>
    </row>
    <row r="6" spans="1:20" s="2" customFormat="1" ht="12.75" customHeight="1" x14ac:dyDescent="0.15">
      <c r="A6" s="10"/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3"/>
      <c r="S6" s="4"/>
    </row>
    <row r="7" spans="1:20" s="2" customFormat="1" ht="12.75" customHeight="1" x14ac:dyDescent="0.15">
      <c r="A7" s="45" t="s">
        <v>20</v>
      </c>
      <c r="B7" s="13">
        <v>1</v>
      </c>
      <c r="C7" s="17">
        <v>75942076</v>
      </c>
      <c r="D7" s="17">
        <v>249150276</v>
      </c>
      <c r="E7" s="17">
        <v>1946207391</v>
      </c>
      <c r="F7" s="17">
        <v>2605601180</v>
      </c>
      <c r="G7" s="17">
        <v>2867189032</v>
      </c>
      <c r="H7" s="17">
        <v>1907462373</v>
      </c>
      <c r="I7" s="17">
        <v>2348659574</v>
      </c>
      <c r="J7" s="17">
        <v>1853958484</v>
      </c>
      <c r="K7" s="17">
        <v>2420453190</v>
      </c>
      <c r="L7" s="17">
        <v>1867897734</v>
      </c>
      <c r="M7" s="17">
        <v>2042862549</v>
      </c>
      <c r="N7" s="17">
        <v>1985490251</v>
      </c>
      <c r="O7" s="17">
        <v>805361571</v>
      </c>
      <c r="P7" s="17">
        <v>2526372099</v>
      </c>
      <c r="Q7" s="13">
        <f>B7</f>
        <v>1</v>
      </c>
      <c r="S7" s="4"/>
    </row>
    <row r="8" spans="1:20" s="2" customFormat="1" ht="12.75" customHeight="1" x14ac:dyDescent="0.15">
      <c r="A8" s="45"/>
      <c r="B8" s="13">
        <v>2</v>
      </c>
      <c r="C8" s="17">
        <f>C7</f>
        <v>75942076</v>
      </c>
      <c r="D8" s="17">
        <f t="shared" ref="D8:P8" si="0">C8+D7</f>
        <v>325092352</v>
      </c>
      <c r="E8" s="17">
        <f t="shared" si="0"/>
        <v>2271299743</v>
      </c>
      <c r="F8" s="17">
        <f t="shared" si="0"/>
        <v>4876900923</v>
      </c>
      <c r="G8" s="17">
        <f t="shared" si="0"/>
        <v>7744089955</v>
      </c>
      <c r="H8" s="17">
        <f t="shared" si="0"/>
        <v>9651552328</v>
      </c>
      <c r="I8" s="17">
        <f t="shared" si="0"/>
        <v>12000211902</v>
      </c>
      <c r="J8" s="17">
        <f t="shared" si="0"/>
        <v>13854170386</v>
      </c>
      <c r="K8" s="17">
        <f t="shared" si="0"/>
        <v>16274623576</v>
      </c>
      <c r="L8" s="17">
        <f t="shared" si="0"/>
        <v>18142521310</v>
      </c>
      <c r="M8" s="17">
        <f t="shared" si="0"/>
        <v>20185383859</v>
      </c>
      <c r="N8" s="17">
        <f t="shared" si="0"/>
        <v>22170874110</v>
      </c>
      <c r="O8" s="17">
        <f t="shared" si="0"/>
        <v>22976235681</v>
      </c>
      <c r="P8" s="17">
        <f t="shared" si="0"/>
        <v>25502607780</v>
      </c>
      <c r="Q8" s="13">
        <f>B8</f>
        <v>2</v>
      </c>
      <c r="S8" s="4"/>
      <c r="T8" s="4"/>
    </row>
    <row r="9" spans="1:20" s="2" customFormat="1" ht="12.75" customHeight="1" x14ac:dyDescent="0.15">
      <c r="A9" s="11"/>
      <c r="B9" s="13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3"/>
      <c r="S9" s="4"/>
      <c r="T9" s="35"/>
    </row>
    <row r="10" spans="1:20" s="2" customFormat="1" ht="12.75" customHeight="1" x14ac:dyDescent="0.15">
      <c r="A10" s="45" t="s">
        <v>25</v>
      </c>
      <c r="B10" s="13">
        <v>3</v>
      </c>
      <c r="C10" s="17">
        <v>44951700</v>
      </c>
      <c r="D10" s="17">
        <v>245496800</v>
      </c>
      <c r="E10" s="17">
        <v>838969600</v>
      </c>
      <c r="F10" s="17">
        <v>68900100</v>
      </c>
      <c r="G10" s="17">
        <v>84895838</v>
      </c>
      <c r="H10" s="17">
        <v>104994900</v>
      </c>
      <c r="I10" s="17">
        <v>49781100</v>
      </c>
      <c r="J10" s="17">
        <v>148369476</v>
      </c>
      <c r="K10" s="17">
        <v>485789841</v>
      </c>
      <c r="L10" s="17">
        <v>40366500</v>
      </c>
      <c r="M10" s="17">
        <v>57418175</v>
      </c>
      <c r="N10" s="17">
        <v>174689399</v>
      </c>
      <c r="O10" s="17">
        <v>10615332</v>
      </c>
      <c r="P10" s="17">
        <v>1077500</v>
      </c>
      <c r="Q10" s="13">
        <f>B10</f>
        <v>3</v>
      </c>
      <c r="S10" s="4"/>
      <c r="T10" s="35"/>
    </row>
    <row r="11" spans="1:20" s="2" customFormat="1" ht="12.75" customHeight="1" x14ac:dyDescent="0.15">
      <c r="A11" s="45"/>
      <c r="B11" s="13">
        <v>4</v>
      </c>
      <c r="C11" s="17">
        <f>C10</f>
        <v>44951700</v>
      </c>
      <c r="D11" s="17">
        <f t="shared" ref="D11:P11" si="1">C11+D10</f>
        <v>290448500</v>
      </c>
      <c r="E11" s="17">
        <f t="shared" si="1"/>
        <v>1129418100</v>
      </c>
      <c r="F11" s="17">
        <f t="shared" si="1"/>
        <v>1198318200</v>
      </c>
      <c r="G11" s="17">
        <f t="shared" si="1"/>
        <v>1283214038</v>
      </c>
      <c r="H11" s="17">
        <f t="shared" si="1"/>
        <v>1388208938</v>
      </c>
      <c r="I11" s="17">
        <f t="shared" si="1"/>
        <v>1437990038</v>
      </c>
      <c r="J11" s="17">
        <f t="shared" si="1"/>
        <v>1586359514</v>
      </c>
      <c r="K11" s="17">
        <f t="shared" si="1"/>
        <v>2072149355</v>
      </c>
      <c r="L11" s="17">
        <f t="shared" si="1"/>
        <v>2112515855</v>
      </c>
      <c r="M11" s="17">
        <f t="shared" si="1"/>
        <v>2169934030</v>
      </c>
      <c r="N11" s="17">
        <f t="shared" si="1"/>
        <v>2344623429</v>
      </c>
      <c r="O11" s="17">
        <f t="shared" si="1"/>
        <v>2355238761</v>
      </c>
      <c r="P11" s="17">
        <f t="shared" si="1"/>
        <v>2356316261</v>
      </c>
      <c r="Q11" s="13">
        <f>B11</f>
        <v>4</v>
      </c>
      <c r="S11" s="4"/>
      <c r="T11" s="4"/>
    </row>
    <row r="12" spans="1:20" s="2" customFormat="1" ht="12.75" customHeight="1" x14ac:dyDescent="0.15">
      <c r="A12" s="11"/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3"/>
      <c r="S12" s="4"/>
      <c r="T12" s="4"/>
    </row>
    <row r="13" spans="1:20" s="2" customFormat="1" ht="12.75" customHeight="1" x14ac:dyDescent="0.15">
      <c r="A13" s="11" t="s">
        <v>27</v>
      </c>
      <c r="B13" s="13">
        <v>5</v>
      </c>
      <c r="C13" s="17">
        <v>24023668</v>
      </c>
      <c r="D13" s="17">
        <v>8800128</v>
      </c>
      <c r="E13" s="17">
        <v>8281606</v>
      </c>
      <c r="F13" s="17">
        <v>9911260</v>
      </c>
      <c r="G13" s="17">
        <v>7856623</v>
      </c>
      <c r="H13" s="17">
        <v>7604922</v>
      </c>
      <c r="I13" s="17">
        <v>5270017</v>
      </c>
      <c r="J13" s="17">
        <v>4852265</v>
      </c>
      <c r="K13" s="17">
        <v>5126808</v>
      </c>
      <c r="L13" s="17">
        <v>8879073</v>
      </c>
      <c r="M13" s="17">
        <v>6048965</v>
      </c>
      <c r="N13" s="17">
        <v>5787952</v>
      </c>
      <c r="O13" s="17">
        <v>-1074</v>
      </c>
      <c r="P13" s="17">
        <v>0</v>
      </c>
      <c r="Q13" s="13">
        <f>B13</f>
        <v>5</v>
      </c>
      <c r="S13" s="4"/>
      <c r="T13" s="4"/>
    </row>
    <row r="14" spans="1:20" s="2" customFormat="1" ht="12.75" customHeight="1" x14ac:dyDescent="0.15">
      <c r="A14" s="11" t="s">
        <v>28</v>
      </c>
      <c r="B14" s="13">
        <v>6</v>
      </c>
      <c r="C14" s="17">
        <f>C13</f>
        <v>24023668</v>
      </c>
      <c r="D14" s="17">
        <f t="shared" ref="D14:P14" si="2">C14+D13</f>
        <v>32823796</v>
      </c>
      <c r="E14" s="17">
        <f t="shared" si="2"/>
        <v>41105402</v>
      </c>
      <c r="F14" s="17">
        <f t="shared" si="2"/>
        <v>51016662</v>
      </c>
      <c r="G14" s="17">
        <f t="shared" si="2"/>
        <v>58873285</v>
      </c>
      <c r="H14" s="17">
        <f t="shared" si="2"/>
        <v>66478207</v>
      </c>
      <c r="I14" s="17">
        <f t="shared" si="2"/>
        <v>71748224</v>
      </c>
      <c r="J14" s="17">
        <f t="shared" si="2"/>
        <v>76600489</v>
      </c>
      <c r="K14" s="17">
        <f t="shared" si="2"/>
        <v>81727297</v>
      </c>
      <c r="L14" s="17">
        <f t="shared" si="2"/>
        <v>90606370</v>
      </c>
      <c r="M14" s="17">
        <f t="shared" si="2"/>
        <v>96655335</v>
      </c>
      <c r="N14" s="17">
        <f t="shared" si="2"/>
        <v>102443287</v>
      </c>
      <c r="O14" s="17">
        <f t="shared" si="2"/>
        <v>102442213</v>
      </c>
      <c r="P14" s="17">
        <f t="shared" si="2"/>
        <v>102442213</v>
      </c>
      <c r="Q14" s="13">
        <f>B14</f>
        <v>6</v>
      </c>
      <c r="S14" s="4"/>
      <c r="T14" s="4"/>
    </row>
    <row r="15" spans="1:20" s="2" customFormat="1" ht="12.75" customHeight="1" x14ac:dyDescent="0.15">
      <c r="A15" s="11"/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3"/>
      <c r="S15" s="4"/>
      <c r="T15" s="4"/>
    </row>
    <row r="16" spans="1:20" s="2" customFormat="1" ht="12.75" customHeight="1" x14ac:dyDescent="0.15">
      <c r="A16" s="11" t="s">
        <v>27</v>
      </c>
      <c r="B16" s="13">
        <v>7</v>
      </c>
      <c r="C16" s="17">
        <v>6956051</v>
      </c>
      <c r="D16" s="17">
        <v>2428633</v>
      </c>
      <c r="E16" s="17">
        <v>5124744</v>
      </c>
      <c r="F16" s="17">
        <v>60111922</v>
      </c>
      <c r="G16" s="17">
        <v>2053562</v>
      </c>
      <c r="H16" s="17">
        <v>3581413</v>
      </c>
      <c r="I16" s="17">
        <v>6818935</v>
      </c>
      <c r="J16" s="17">
        <v>2654212</v>
      </c>
      <c r="K16" s="17">
        <v>15546973</v>
      </c>
      <c r="L16" s="17">
        <v>408564731</v>
      </c>
      <c r="M16" s="17">
        <v>1720618</v>
      </c>
      <c r="N16" s="17">
        <v>1451898</v>
      </c>
      <c r="O16" s="17">
        <v>0</v>
      </c>
      <c r="P16" s="17">
        <v>0</v>
      </c>
      <c r="Q16" s="13">
        <f>B16</f>
        <v>7</v>
      </c>
      <c r="S16" s="4"/>
      <c r="T16" s="4"/>
    </row>
    <row r="17" spans="1:20" s="2" customFormat="1" ht="12.75" customHeight="1" x14ac:dyDescent="0.15">
      <c r="A17" s="11" t="s">
        <v>4</v>
      </c>
      <c r="B17" s="13">
        <v>8</v>
      </c>
      <c r="C17" s="17">
        <f>C16</f>
        <v>6956051</v>
      </c>
      <c r="D17" s="17">
        <f t="shared" ref="D17:P17" si="3">C17+D16</f>
        <v>9384684</v>
      </c>
      <c r="E17" s="17">
        <f t="shared" si="3"/>
        <v>14509428</v>
      </c>
      <c r="F17" s="17">
        <f t="shared" si="3"/>
        <v>74621350</v>
      </c>
      <c r="G17" s="17">
        <f t="shared" si="3"/>
        <v>76674912</v>
      </c>
      <c r="H17" s="17">
        <f t="shared" si="3"/>
        <v>80256325</v>
      </c>
      <c r="I17" s="17">
        <f t="shared" si="3"/>
        <v>87075260</v>
      </c>
      <c r="J17" s="17">
        <f t="shared" si="3"/>
        <v>89729472</v>
      </c>
      <c r="K17" s="17">
        <f t="shared" si="3"/>
        <v>105276445</v>
      </c>
      <c r="L17" s="17">
        <f t="shared" si="3"/>
        <v>513841176</v>
      </c>
      <c r="M17" s="17">
        <f t="shared" si="3"/>
        <v>515561794</v>
      </c>
      <c r="N17" s="17">
        <f t="shared" si="3"/>
        <v>517013692</v>
      </c>
      <c r="O17" s="17">
        <f t="shared" si="3"/>
        <v>517013692</v>
      </c>
      <c r="P17" s="17">
        <f t="shared" si="3"/>
        <v>517013692</v>
      </c>
      <c r="Q17" s="13">
        <f>B17</f>
        <v>8</v>
      </c>
      <c r="S17" s="4"/>
      <c r="T17" s="4"/>
    </row>
    <row r="18" spans="1:20" s="2" customFormat="1" ht="12.75" customHeight="1" x14ac:dyDescent="0.15">
      <c r="A18" s="11"/>
      <c r="B18" s="1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3"/>
      <c r="S18" s="4"/>
      <c r="T18" s="4"/>
    </row>
    <row r="19" spans="1:20" s="2" customFormat="1" ht="12.75" customHeight="1" x14ac:dyDescent="0.15">
      <c r="A19" s="11" t="s">
        <v>8</v>
      </c>
      <c r="B19" s="13">
        <v>9</v>
      </c>
      <c r="C19" s="17">
        <v>480049</v>
      </c>
      <c r="D19" s="17">
        <v>852930</v>
      </c>
      <c r="E19" s="17">
        <v>1152683</v>
      </c>
      <c r="F19" s="17">
        <v>899300</v>
      </c>
      <c r="G19" s="17">
        <v>1017824</v>
      </c>
      <c r="H19" s="17">
        <v>1493471</v>
      </c>
      <c r="I19" s="17">
        <v>1694787</v>
      </c>
      <c r="J19" s="17">
        <v>878974</v>
      </c>
      <c r="K19" s="17">
        <v>1981840</v>
      </c>
      <c r="L19" s="17">
        <v>702760745</v>
      </c>
      <c r="M19" s="17">
        <v>256445</v>
      </c>
      <c r="N19" s="17">
        <v>517571</v>
      </c>
      <c r="O19" s="17">
        <v>0</v>
      </c>
      <c r="P19" s="17">
        <v>0</v>
      </c>
      <c r="Q19" s="13">
        <f>B19</f>
        <v>9</v>
      </c>
      <c r="S19" s="4"/>
      <c r="T19" s="4"/>
    </row>
    <row r="20" spans="1:20" s="2" customFormat="1" ht="12.75" customHeight="1" x14ac:dyDescent="0.15">
      <c r="A20" s="11" t="s">
        <v>15</v>
      </c>
      <c r="B20" s="13">
        <v>10</v>
      </c>
      <c r="C20" s="17">
        <f>C19</f>
        <v>480049</v>
      </c>
      <c r="D20" s="17">
        <f t="shared" ref="D20:P20" si="4">C20+D19</f>
        <v>1332979</v>
      </c>
      <c r="E20" s="17">
        <f t="shared" si="4"/>
        <v>2485662</v>
      </c>
      <c r="F20" s="17">
        <f t="shared" si="4"/>
        <v>3384962</v>
      </c>
      <c r="G20" s="17">
        <f t="shared" si="4"/>
        <v>4402786</v>
      </c>
      <c r="H20" s="17">
        <f t="shared" si="4"/>
        <v>5896257</v>
      </c>
      <c r="I20" s="17">
        <f t="shared" si="4"/>
        <v>7591044</v>
      </c>
      <c r="J20" s="17">
        <f t="shared" si="4"/>
        <v>8470018</v>
      </c>
      <c r="K20" s="17">
        <f t="shared" si="4"/>
        <v>10451858</v>
      </c>
      <c r="L20" s="17">
        <f t="shared" si="4"/>
        <v>713212603</v>
      </c>
      <c r="M20" s="17">
        <f t="shared" si="4"/>
        <v>713469048</v>
      </c>
      <c r="N20" s="17">
        <f t="shared" si="4"/>
        <v>713986619</v>
      </c>
      <c r="O20" s="17">
        <f t="shared" si="4"/>
        <v>713986619</v>
      </c>
      <c r="P20" s="17">
        <f t="shared" si="4"/>
        <v>713986619</v>
      </c>
      <c r="Q20" s="13">
        <f>B20</f>
        <v>10</v>
      </c>
      <c r="S20" s="4"/>
      <c r="T20" s="4"/>
    </row>
    <row r="21" spans="1:20" s="2" customFormat="1" ht="12.75" customHeight="1" x14ac:dyDescent="0.15">
      <c r="A21" s="11"/>
      <c r="B21" s="1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3"/>
      <c r="S21" s="4"/>
      <c r="T21" s="4"/>
    </row>
    <row r="22" spans="1:20" s="2" customFormat="1" ht="12.75" customHeight="1" x14ac:dyDescent="0.15">
      <c r="A22" s="45" t="s">
        <v>23</v>
      </c>
      <c r="B22" s="13">
        <v>11</v>
      </c>
      <c r="C22" s="17">
        <v>0</v>
      </c>
      <c r="D22" s="17">
        <v>1451400</v>
      </c>
      <c r="E22" s="17">
        <v>4035400</v>
      </c>
      <c r="F22" s="17">
        <v>226300</v>
      </c>
      <c r="G22" s="17">
        <v>161839700</v>
      </c>
      <c r="H22" s="17">
        <v>243993400</v>
      </c>
      <c r="I22" s="17">
        <v>15184000</v>
      </c>
      <c r="J22" s="17">
        <v>143865800</v>
      </c>
      <c r="K22" s="17">
        <v>256253000</v>
      </c>
      <c r="L22" s="17">
        <v>8816900</v>
      </c>
      <c r="M22" s="17">
        <v>10143500</v>
      </c>
      <c r="N22" s="17">
        <v>5366600</v>
      </c>
      <c r="O22" s="17">
        <v>2097900</v>
      </c>
      <c r="P22" s="17">
        <v>1226900</v>
      </c>
      <c r="Q22" s="13">
        <f>B22</f>
        <v>11</v>
      </c>
      <c r="S22" s="4"/>
      <c r="T22" s="4"/>
    </row>
    <row r="23" spans="1:20" s="2" customFormat="1" ht="12.75" customHeight="1" x14ac:dyDescent="0.15">
      <c r="A23" s="45"/>
      <c r="B23" s="13">
        <v>12</v>
      </c>
      <c r="C23" s="17">
        <f>C22</f>
        <v>0</v>
      </c>
      <c r="D23" s="17">
        <f t="shared" ref="D23:P23" si="5">C23+D22</f>
        <v>1451400</v>
      </c>
      <c r="E23" s="17">
        <f t="shared" si="5"/>
        <v>5486800</v>
      </c>
      <c r="F23" s="17">
        <f t="shared" si="5"/>
        <v>5713100</v>
      </c>
      <c r="G23" s="17">
        <f t="shared" si="5"/>
        <v>167552800</v>
      </c>
      <c r="H23" s="17">
        <f t="shared" si="5"/>
        <v>411546200</v>
      </c>
      <c r="I23" s="17">
        <f t="shared" si="5"/>
        <v>426730200</v>
      </c>
      <c r="J23" s="17">
        <f t="shared" si="5"/>
        <v>570596000</v>
      </c>
      <c r="K23" s="17">
        <f t="shared" si="5"/>
        <v>826849000</v>
      </c>
      <c r="L23" s="17">
        <f t="shared" si="5"/>
        <v>835665900</v>
      </c>
      <c r="M23" s="17">
        <f t="shared" si="5"/>
        <v>845809400</v>
      </c>
      <c r="N23" s="17">
        <f t="shared" si="5"/>
        <v>851176000</v>
      </c>
      <c r="O23" s="17">
        <f t="shared" si="5"/>
        <v>853273900</v>
      </c>
      <c r="P23" s="17">
        <f t="shared" si="5"/>
        <v>854500800</v>
      </c>
      <c r="Q23" s="13">
        <f>B23</f>
        <v>12</v>
      </c>
      <c r="S23" s="4"/>
      <c r="T23" s="4"/>
    </row>
    <row r="24" spans="1:20" s="2" customFormat="1" ht="12.75" customHeight="1" x14ac:dyDescent="0.15">
      <c r="A24" s="11"/>
      <c r="B24" s="1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3"/>
      <c r="S24" s="4"/>
      <c r="T24" s="4"/>
    </row>
    <row r="25" spans="1:20" s="2" customFormat="1" ht="12.75" customHeight="1" x14ac:dyDescent="0.15">
      <c r="A25" s="45" t="s">
        <v>29</v>
      </c>
      <c r="B25" s="13">
        <v>13</v>
      </c>
      <c r="C25" s="17">
        <v>310191500</v>
      </c>
      <c r="D25" s="17">
        <v>2240960369</v>
      </c>
      <c r="E25" s="17">
        <v>7315225494</v>
      </c>
      <c r="F25" s="17">
        <v>461463133</v>
      </c>
      <c r="G25" s="17">
        <v>664441129</v>
      </c>
      <c r="H25" s="17">
        <v>849439209</v>
      </c>
      <c r="I25" s="17">
        <v>331612827</v>
      </c>
      <c r="J25" s="17">
        <v>1386510033</v>
      </c>
      <c r="K25" s="17">
        <v>5495977789</v>
      </c>
      <c r="L25" s="17">
        <v>319494486</v>
      </c>
      <c r="M25" s="17">
        <v>391620586</v>
      </c>
      <c r="N25" s="17">
        <v>1229375515</v>
      </c>
      <c r="O25" s="17">
        <v>82678774</v>
      </c>
      <c r="P25" s="17">
        <v>1730860</v>
      </c>
      <c r="Q25" s="13">
        <f>B25</f>
        <v>13</v>
      </c>
      <c r="S25" s="4"/>
      <c r="T25" s="4"/>
    </row>
    <row r="26" spans="1:20" s="2" customFormat="1" ht="12.75" customHeight="1" x14ac:dyDescent="0.15">
      <c r="A26" s="45"/>
      <c r="B26" s="13">
        <v>14</v>
      </c>
      <c r="C26" s="17">
        <f>C25</f>
        <v>310191500</v>
      </c>
      <c r="D26" s="17">
        <f t="shared" ref="D26:P26" si="6">C26+D25</f>
        <v>2551151869</v>
      </c>
      <c r="E26" s="17">
        <f t="shared" si="6"/>
        <v>9866377363</v>
      </c>
      <c r="F26" s="17">
        <f t="shared" si="6"/>
        <v>10327840496</v>
      </c>
      <c r="G26" s="17">
        <f t="shared" si="6"/>
        <v>10992281625</v>
      </c>
      <c r="H26" s="17">
        <f t="shared" si="6"/>
        <v>11841720834</v>
      </c>
      <c r="I26" s="17">
        <f t="shared" si="6"/>
        <v>12173333661</v>
      </c>
      <c r="J26" s="17">
        <f t="shared" si="6"/>
        <v>13559843694</v>
      </c>
      <c r="K26" s="17">
        <f t="shared" si="6"/>
        <v>19055821483</v>
      </c>
      <c r="L26" s="17">
        <f t="shared" si="6"/>
        <v>19375315969</v>
      </c>
      <c r="M26" s="17">
        <f t="shared" si="6"/>
        <v>19766936555</v>
      </c>
      <c r="N26" s="17">
        <f t="shared" si="6"/>
        <v>20996312070</v>
      </c>
      <c r="O26" s="17">
        <f t="shared" si="6"/>
        <v>21078990844</v>
      </c>
      <c r="P26" s="17">
        <f t="shared" si="6"/>
        <v>21080721704</v>
      </c>
      <c r="Q26" s="13">
        <f>B26</f>
        <v>14</v>
      </c>
      <c r="S26" s="4"/>
      <c r="T26" s="4"/>
    </row>
    <row r="27" spans="1:20" s="2" customFormat="1" ht="12.75" customHeight="1" x14ac:dyDescent="0.15">
      <c r="A27" s="11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3"/>
      <c r="S27" s="4"/>
      <c r="T27" s="4"/>
    </row>
    <row r="28" spans="1:20" s="2" customFormat="1" ht="12.75" customHeight="1" x14ac:dyDescent="0.15">
      <c r="A28" s="45" t="s">
        <v>30</v>
      </c>
      <c r="B28" s="13">
        <v>15</v>
      </c>
      <c r="C28" s="17">
        <v>2165839041</v>
      </c>
      <c r="D28" s="17">
        <v>1456010126</v>
      </c>
      <c r="E28" s="17">
        <v>1575576331</v>
      </c>
      <c r="F28" s="17">
        <v>4163419202</v>
      </c>
      <c r="G28" s="17">
        <v>708859580</v>
      </c>
      <c r="H28" s="17">
        <v>1047225866</v>
      </c>
      <c r="I28" s="17">
        <v>2898397118</v>
      </c>
      <c r="J28" s="17">
        <v>1306672002</v>
      </c>
      <c r="K28" s="17">
        <v>1038957854</v>
      </c>
      <c r="L28" s="17">
        <v>3017533958</v>
      </c>
      <c r="M28" s="17">
        <v>0</v>
      </c>
      <c r="N28" s="17">
        <v>2468981450</v>
      </c>
      <c r="O28" s="17">
        <v>0</v>
      </c>
      <c r="P28" s="17">
        <v>0</v>
      </c>
      <c r="Q28" s="13">
        <f>B28</f>
        <v>15</v>
      </c>
      <c r="S28" s="4"/>
      <c r="T28" s="4"/>
    </row>
    <row r="29" spans="1:20" s="2" customFormat="1" ht="12.75" customHeight="1" x14ac:dyDescent="0.15">
      <c r="A29" s="45"/>
      <c r="B29" s="13">
        <v>16</v>
      </c>
      <c r="C29" s="17">
        <f>C28</f>
        <v>2165839041</v>
      </c>
      <c r="D29" s="17">
        <f t="shared" ref="D29:P29" si="7">C29+D28</f>
        <v>3621849167</v>
      </c>
      <c r="E29" s="17">
        <f t="shared" si="7"/>
        <v>5197425498</v>
      </c>
      <c r="F29" s="17">
        <f t="shared" si="7"/>
        <v>9360844700</v>
      </c>
      <c r="G29" s="17">
        <f t="shared" si="7"/>
        <v>10069704280</v>
      </c>
      <c r="H29" s="17">
        <f t="shared" si="7"/>
        <v>11116930146</v>
      </c>
      <c r="I29" s="17">
        <f t="shared" si="7"/>
        <v>14015327264</v>
      </c>
      <c r="J29" s="17">
        <f t="shared" si="7"/>
        <v>15321999266</v>
      </c>
      <c r="K29" s="17">
        <f t="shared" si="7"/>
        <v>16360957120</v>
      </c>
      <c r="L29" s="17">
        <f t="shared" si="7"/>
        <v>19378491078</v>
      </c>
      <c r="M29" s="17">
        <f t="shared" si="7"/>
        <v>19378491078</v>
      </c>
      <c r="N29" s="17">
        <f t="shared" si="7"/>
        <v>21847472528</v>
      </c>
      <c r="O29" s="17">
        <f t="shared" si="7"/>
        <v>21847472528</v>
      </c>
      <c r="P29" s="17">
        <f t="shared" si="7"/>
        <v>21847472528</v>
      </c>
      <c r="Q29" s="13">
        <f>B29</f>
        <v>16</v>
      </c>
      <c r="S29" s="4"/>
      <c r="T29" s="4"/>
    </row>
    <row r="30" spans="1:20" s="2" customFormat="1" ht="12.75" customHeight="1" x14ac:dyDescent="0.15">
      <c r="A30" s="11"/>
      <c r="B30" s="1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3"/>
      <c r="S30" s="4"/>
      <c r="T30" s="4"/>
    </row>
    <row r="31" spans="1:20" s="2" customFormat="1" ht="12.75" customHeight="1" x14ac:dyDescent="0.15">
      <c r="A31" s="11" t="s">
        <v>12</v>
      </c>
      <c r="B31" s="13">
        <v>17</v>
      </c>
      <c r="C31" s="17">
        <v>0</v>
      </c>
      <c r="D31" s="17">
        <v>125955050</v>
      </c>
      <c r="E31" s="17">
        <v>176524350</v>
      </c>
      <c r="F31" s="17">
        <v>130376900</v>
      </c>
      <c r="G31" s="17">
        <v>149206931</v>
      </c>
      <c r="H31" s="17">
        <v>176753667</v>
      </c>
      <c r="I31" s="17">
        <v>185485100</v>
      </c>
      <c r="J31" s="17">
        <v>125516700</v>
      </c>
      <c r="K31" s="17">
        <v>127532300</v>
      </c>
      <c r="L31" s="17">
        <v>83147300</v>
      </c>
      <c r="M31" s="17">
        <v>98621790</v>
      </c>
      <c r="N31" s="17">
        <v>104494710</v>
      </c>
      <c r="O31" s="17">
        <v>86188300</v>
      </c>
      <c r="P31" s="17">
        <v>-2286229</v>
      </c>
      <c r="Q31" s="13">
        <f>B31</f>
        <v>17</v>
      </c>
      <c r="S31" s="4"/>
      <c r="T31" s="4"/>
    </row>
    <row r="32" spans="1:20" s="2" customFormat="1" ht="12.75" customHeight="1" x14ac:dyDescent="0.15">
      <c r="A32" s="11" t="s">
        <v>32</v>
      </c>
      <c r="B32" s="13">
        <v>18</v>
      </c>
      <c r="C32" s="17">
        <f>C31</f>
        <v>0</v>
      </c>
      <c r="D32" s="17">
        <f t="shared" ref="D32:P32" si="8">C32+D31</f>
        <v>125955050</v>
      </c>
      <c r="E32" s="17">
        <f t="shared" si="8"/>
        <v>302479400</v>
      </c>
      <c r="F32" s="17">
        <f t="shared" si="8"/>
        <v>432856300</v>
      </c>
      <c r="G32" s="17">
        <f t="shared" si="8"/>
        <v>582063231</v>
      </c>
      <c r="H32" s="17">
        <f t="shared" si="8"/>
        <v>758816898</v>
      </c>
      <c r="I32" s="17">
        <f t="shared" si="8"/>
        <v>944301998</v>
      </c>
      <c r="J32" s="17">
        <f t="shared" si="8"/>
        <v>1069818698</v>
      </c>
      <c r="K32" s="17">
        <f t="shared" si="8"/>
        <v>1197350998</v>
      </c>
      <c r="L32" s="17">
        <f t="shared" si="8"/>
        <v>1280498298</v>
      </c>
      <c r="M32" s="17">
        <f t="shared" si="8"/>
        <v>1379120088</v>
      </c>
      <c r="N32" s="17">
        <f t="shared" si="8"/>
        <v>1483614798</v>
      </c>
      <c r="O32" s="17">
        <f t="shared" si="8"/>
        <v>1569803098</v>
      </c>
      <c r="P32" s="17">
        <f t="shared" si="8"/>
        <v>1567516869</v>
      </c>
      <c r="Q32" s="13">
        <f>B32</f>
        <v>18</v>
      </c>
      <c r="S32" s="4"/>
      <c r="T32" s="4"/>
    </row>
    <row r="33" spans="1:20" s="2" customFormat="1" ht="12.75" customHeight="1" x14ac:dyDescent="0.15">
      <c r="A33" s="11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3"/>
      <c r="S33" s="4"/>
      <c r="T33" s="4"/>
    </row>
    <row r="34" spans="1:20" s="2" customFormat="1" ht="12.75" customHeight="1" x14ac:dyDescent="0.15">
      <c r="A34" s="45" t="s">
        <v>10</v>
      </c>
      <c r="B34" s="13">
        <v>19</v>
      </c>
      <c r="C34" s="17">
        <v>690</v>
      </c>
      <c r="D34" s="17">
        <v>91759246</v>
      </c>
      <c r="E34" s="17">
        <v>91731358</v>
      </c>
      <c r="F34" s="17">
        <v>89292666</v>
      </c>
      <c r="G34" s="17">
        <v>94648719</v>
      </c>
      <c r="H34" s="17">
        <v>97259160</v>
      </c>
      <c r="I34" s="17">
        <v>94673934</v>
      </c>
      <c r="J34" s="17">
        <v>115212685</v>
      </c>
      <c r="K34" s="17">
        <v>80277723</v>
      </c>
      <c r="L34" s="17">
        <v>93618580</v>
      </c>
      <c r="M34" s="17">
        <v>105207637</v>
      </c>
      <c r="N34" s="17">
        <v>88768169</v>
      </c>
      <c r="O34" s="17">
        <v>85984931</v>
      </c>
      <c r="P34" s="17">
        <v>0</v>
      </c>
      <c r="Q34" s="13">
        <f>B34</f>
        <v>19</v>
      </c>
      <c r="S34" s="4"/>
      <c r="T34" s="4"/>
    </row>
    <row r="35" spans="1:20" s="2" customFormat="1" ht="12.75" customHeight="1" x14ac:dyDescent="0.15">
      <c r="A35" s="45"/>
      <c r="B35" s="13">
        <v>20</v>
      </c>
      <c r="C35" s="17">
        <f>C34</f>
        <v>690</v>
      </c>
      <c r="D35" s="17">
        <f t="shared" ref="D35:P35" si="9">C35+D34</f>
        <v>91759936</v>
      </c>
      <c r="E35" s="17">
        <f t="shared" si="9"/>
        <v>183491294</v>
      </c>
      <c r="F35" s="17">
        <f t="shared" si="9"/>
        <v>272783960</v>
      </c>
      <c r="G35" s="17">
        <f t="shared" si="9"/>
        <v>367432679</v>
      </c>
      <c r="H35" s="17">
        <f t="shared" si="9"/>
        <v>464691839</v>
      </c>
      <c r="I35" s="17">
        <f t="shared" si="9"/>
        <v>559365773</v>
      </c>
      <c r="J35" s="17">
        <f t="shared" si="9"/>
        <v>674578458</v>
      </c>
      <c r="K35" s="17">
        <f t="shared" si="9"/>
        <v>754856181</v>
      </c>
      <c r="L35" s="17">
        <f t="shared" si="9"/>
        <v>848474761</v>
      </c>
      <c r="M35" s="17">
        <f t="shared" si="9"/>
        <v>953682398</v>
      </c>
      <c r="N35" s="17">
        <f t="shared" si="9"/>
        <v>1042450567</v>
      </c>
      <c r="O35" s="17">
        <f t="shared" si="9"/>
        <v>1128435498</v>
      </c>
      <c r="P35" s="17">
        <f t="shared" si="9"/>
        <v>1128435498</v>
      </c>
      <c r="Q35" s="13">
        <f>B35</f>
        <v>20</v>
      </c>
      <c r="S35" s="4"/>
      <c r="T35" s="4"/>
    </row>
    <row r="36" spans="1:20" s="2" customFormat="1" ht="12.75" customHeight="1" x14ac:dyDescent="0.15">
      <c r="A36" s="11"/>
      <c r="B36" s="13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3"/>
      <c r="S36" s="4"/>
      <c r="T36" s="4"/>
    </row>
    <row r="37" spans="1:20" s="2" customFormat="1" ht="12.75" customHeight="1" x14ac:dyDescent="0.15">
      <c r="A37" s="11" t="s">
        <v>34</v>
      </c>
      <c r="B37" s="13">
        <v>21</v>
      </c>
      <c r="C37" s="17">
        <v>2789400</v>
      </c>
      <c r="D37" s="17">
        <v>10574900</v>
      </c>
      <c r="E37" s="17">
        <v>14532150</v>
      </c>
      <c r="F37" s="17">
        <v>22030750</v>
      </c>
      <c r="G37" s="17">
        <v>17995400</v>
      </c>
      <c r="H37" s="17">
        <v>19591300</v>
      </c>
      <c r="I37" s="17">
        <v>18658850</v>
      </c>
      <c r="J37" s="17">
        <v>20750300</v>
      </c>
      <c r="K37" s="17">
        <v>24669800</v>
      </c>
      <c r="L37" s="17">
        <v>4176350</v>
      </c>
      <c r="M37" s="17">
        <v>863600</v>
      </c>
      <c r="N37" s="17">
        <v>0</v>
      </c>
      <c r="O37" s="17">
        <v>0</v>
      </c>
      <c r="P37" s="17">
        <v>0</v>
      </c>
      <c r="Q37" s="13">
        <f>B37</f>
        <v>21</v>
      </c>
      <c r="S37" s="4"/>
      <c r="T37" s="4"/>
    </row>
    <row r="38" spans="1:20" s="2" customFormat="1" ht="12.75" customHeight="1" x14ac:dyDescent="0.15">
      <c r="A38" s="11" t="s">
        <v>5</v>
      </c>
      <c r="B38" s="13">
        <v>22</v>
      </c>
      <c r="C38" s="17">
        <f>C37</f>
        <v>2789400</v>
      </c>
      <c r="D38" s="17">
        <f t="shared" ref="D38:P38" si="10">C38+D37</f>
        <v>13364300</v>
      </c>
      <c r="E38" s="17">
        <f t="shared" si="10"/>
        <v>27896450</v>
      </c>
      <c r="F38" s="17">
        <f t="shared" si="10"/>
        <v>49927200</v>
      </c>
      <c r="G38" s="17">
        <f t="shared" si="10"/>
        <v>67922600</v>
      </c>
      <c r="H38" s="17">
        <f t="shared" si="10"/>
        <v>87513900</v>
      </c>
      <c r="I38" s="17">
        <f t="shared" si="10"/>
        <v>106172750</v>
      </c>
      <c r="J38" s="17">
        <f t="shared" si="10"/>
        <v>126923050</v>
      </c>
      <c r="K38" s="17">
        <f t="shared" si="10"/>
        <v>151592850</v>
      </c>
      <c r="L38" s="17">
        <f t="shared" si="10"/>
        <v>155769200</v>
      </c>
      <c r="M38" s="17">
        <f t="shared" si="10"/>
        <v>156632800</v>
      </c>
      <c r="N38" s="17">
        <f t="shared" si="10"/>
        <v>156632800</v>
      </c>
      <c r="O38" s="17">
        <f t="shared" si="10"/>
        <v>156632800</v>
      </c>
      <c r="P38" s="17">
        <f t="shared" si="10"/>
        <v>156632800</v>
      </c>
      <c r="Q38" s="13">
        <f>B38</f>
        <v>22</v>
      </c>
      <c r="S38" s="4"/>
      <c r="T38" s="4"/>
    </row>
    <row r="39" spans="1:20" s="2" customFormat="1" ht="12.75" customHeight="1" x14ac:dyDescent="0.15">
      <c r="A39" s="11"/>
      <c r="B39" s="1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3"/>
      <c r="S39" s="4"/>
      <c r="T39" s="4"/>
    </row>
    <row r="40" spans="1:20" s="2" customFormat="1" ht="12.75" customHeight="1" x14ac:dyDescent="0.15">
      <c r="A40" s="45" t="s">
        <v>36</v>
      </c>
      <c r="B40" s="13">
        <v>23</v>
      </c>
      <c r="C40" s="17">
        <v>98757438</v>
      </c>
      <c r="D40" s="17">
        <v>474932929</v>
      </c>
      <c r="E40" s="17">
        <v>773992824</v>
      </c>
      <c r="F40" s="17">
        <v>693860702</v>
      </c>
      <c r="G40" s="17">
        <v>749624652</v>
      </c>
      <c r="H40" s="17">
        <v>767313320</v>
      </c>
      <c r="I40" s="17">
        <v>738220067</v>
      </c>
      <c r="J40" s="17">
        <v>800786354</v>
      </c>
      <c r="K40" s="17">
        <v>777302648</v>
      </c>
      <c r="L40" s="17">
        <v>752892737</v>
      </c>
      <c r="M40" s="17">
        <v>851420100</v>
      </c>
      <c r="N40" s="17">
        <v>903599264</v>
      </c>
      <c r="O40" s="17">
        <v>706973902</v>
      </c>
      <c r="P40" s="17">
        <v>252954418</v>
      </c>
      <c r="Q40" s="13">
        <f>B40</f>
        <v>23</v>
      </c>
      <c r="S40" s="4"/>
      <c r="T40" s="4"/>
    </row>
    <row r="41" spans="1:20" s="2" customFormat="1" ht="12.75" customHeight="1" x14ac:dyDescent="0.15">
      <c r="A41" s="45"/>
      <c r="B41" s="13">
        <v>24</v>
      </c>
      <c r="C41" s="17">
        <f>C40</f>
        <v>98757438</v>
      </c>
      <c r="D41" s="17">
        <f t="shared" ref="D41:P41" si="11">C41+D40</f>
        <v>573690367</v>
      </c>
      <c r="E41" s="17">
        <f t="shared" si="11"/>
        <v>1347683191</v>
      </c>
      <c r="F41" s="17">
        <f t="shared" si="11"/>
        <v>2041543893</v>
      </c>
      <c r="G41" s="17">
        <f t="shared" si="11"/>
        <v>2791168545</v>
      </c>
      <c r="H41" s="17">
        <f t="shared" si="11"/>
        <v>3558481865</v>
      </c>
      <c r="I41" s="17">
        <f t="shared" si="11"/>
        <v>4296701932</v>
      </c>
      <c r="J41" s="17">
        <f t="shared" si="11"/>
        <v>5097488286</v>
      </c>
      <c r="K41" s="17">
        <f t="shared" si="11"/>
        <v>5874790934</v>
      </c>
      <c r="L41" s="17">
        <f t="shared" si="11"/>
        <v>6627683671</v>
      </c>
      <c r="M41" s="17">
        <f t="shared" si="11"/>
        <v>7479103771</v>
      </c>
      <c r="N41" s="17">
        <f t="shared" si="11"/>
        <v>8382703035</v>
      </c>
      <c r="O41" s="17">
        <f t="shared" si="11"/>
        <v>9089676937</v>
      </c>
      <c r="P41" s="17">
        <f t="shared" si="11"/>
        <v>9342631355</v>
      </c>
      <c r="Q41" s="13">
        <f>B41</f>
        <v>24</v>
      </c>
      <c r="S41" s="4"/>
      <c r="T41" s="4"/>
    </row>
    <row r="42" spans="1:20" s="2" customFormat="1" ht="12.75" customHeight="1" x14ac:dyDescent="0.15">
      <c r="A42" s="11"/>
      <c r="B42" s="1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3"/>
      <c r="S42" s="4"/>
      <c r="T42" s="4"/>
    </row>
    <row r="43" spans="1:20" s="2" customFormat="1" ht="12.75" customHeight="1" x14ac:dyDescent="0.15">
      <c r="A43" s="46" t="s">
        <v>33</v>
      </c>
      <c r="B43" s="13">
        <v>25</v>
      </c>
      <c r="C43" s="17">
        <v>13214800</v>
      </c>
      <c r="D43" s="17">
        <v>49247600</v>
      </c>
      <c r="E43" s="17">
        <v>53013100</v>
      </c>
      <c r="F43" s="17">
        <v>57668400</v>
      </c>
      <c r="G43" s="17">
        <v>55890400</v>
      </c>
      <c r="H43" s="17">
        <v>46365400</v>
      </c>
      <c r="I43" s="17">
        <v>51204600</v>
      </c>
      <c r="J43" s="17">
        <v>44676900</v>
      </c>
      <c r="K43" s="17">
        <v>45688200</v>
      </c>
      <c r="L43" s="17">
        <v>40210700</v>
      </c>
      <c r="M43" s="17">
        <v>49326200</v>
      </c>
      <c r="N43" s="17">
        <v>75056600</v>
      </c>
      <c r="O43" s="17">
        <v>88052900</v>
      </c>
      <c r="P43" s="17">
        <v>0</v>
      </c>
      <c r="Q43" s="13">
        <f>B43</f>
        <v>25</v>
      </c>
      <c r="S43" s="4"/>
      <c r="T43" s="4"/>
    </row>
    <row r="44" spans="1:20" s="2" customFormat="1" ht="12.75" customHeight="1" x14ac:dyDescent="0.15">
      <c r="A44" s="45"/>
      <c r="B44" s="13">
        <v>26</v>
      </c>
      <c r="C44" s="17">
        <f>C43</f>
        <v>13214800</v>
      </c>
      <c r="D44" s="17">
        <f t="shared" ref="D44:P44" si="12">C44+D43</f>
        <v>62462400</v>
      </c>
      <c r="E44" s="17">
        <f t="shared" si="12"/>
        <v>115475500</v>
      </c>
      <c r="F44" s="17">
        <f t="shared" si="12"/>
        <v>173143900</v>
      </c>
      <c r="G44" s="17">
        <f t="shared" si="12"/>
        <v>229034300</v>
      </c>
      <c r="H44" s="17">
        <f t="shared" si="12"/>
        <v>275399700</v>
      </c>
      <c r="I44" s="17">
        <f t="shared" si="12"/>
        <v>326604300</v>
      </c>
      <c r="J44" s="17">
        <f t="shared" si="12"/>
        <v>371281200</v>
      </c>
      <c r="K44" s="17">
        <f t="shared" si="12"/>
        <v>416969400</v>
      </c>
      <c r="L44" s="17">
        <f t="shared" si="12"/>
        <v>457180100</v>
      </c>
      <c r="M44" s="17">
        <f t="shared" si="12"/>
        <v>506506300</v>
      </c>
      <c r="N44" s="17">
        <f t="shared" si="12"/>
        <v>581562900</v>
      </c>
      <c r="O44" s="17">
        <f t="shared" si="12"/>
        <v>669615800</v>
      </c>
      <c r="P44" s="17">
        <f t="shared" si="12"/>
        <v>669615800</v>
      </c>
      <c r="Q44" s="13">
        <f>B44</f>
        <v>26</v>
      </c>
      <c r="S44" s="4"/>
      <c r="T44" s="4"/>
    </row>
    <row r="45" spans="1:20" s="2" customFormat="1" ht="12.75" customHeight="1" x14ac:dyDescent="0.15">
      <c r="A45" s="11"/>
      <c r="B45" s="1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3"/>
      <c r="S45" s="4"/>
      <c r="T45" s="4"/>
    </row>
    <row r="46" spans="1:20" s="2" customFormat="1" ht="12.75" customHeight="1" x14ac:dyDescent="0.15">
      <c r="A46" s="46" t="s">
        <v>2</v>
      </c>
      <c r="B46" s="13">
        <v>27</v>
      </c>
      <c r="C46" s="17">
        <v>21073300</v>
      </c>
      <c r="D46" s="17">
        <v>276942500</v>
      </c>
      <c r="E46" s="17">
        <v>6046653975</v>
      </c>
      <c r="F46" s="17">
        <v>6187732200</v>
      </c>
      <c r="G46" s="17">
        <v>403263612</v>
      </c>
      <c r="H46" s="17">
        <v>167817615</v>
      </c>
      <c r="I46" s="17">
        <v>47267543</v>
      </c>
      <c r="J46" s="17">
        <v>18742173</v>
      </c>
      <c r="K46" s="17">
        <v>15046936</v>
      </c>
      <c r="L46" s="17">
        <v>-3141405</v>
      </c>
      <c r="M46" s="17">
        <v>238377</v>
      </c>
      <c r="N46" s="17">
        <v>916653</v>
      </c>
      <c r="O46" s="17">
        <v>1685406</v>
      </c>
      <c r="P46" s="17">
        <v>760150</v>
      </c>
      <c r="Q46" s="13">
        <f>B46</f>
        <v>27</v>
      </c>
      <c r="S46" s="4"/>
      <c r="T46" s="4"/>
    </row>
    <row r="47" spans="1:20" s="2" customFormat="1" ht="12.75" customHeight="1" x14ac:dyDescent="0.15">
      <c r="A47" s="45"/>
      <c r="B47" s="13">
        <v>28</v>
      </c>
      <c r="C47" s="17">
        <f>C46</f>
        <v>21073300</v>
      </c>
      <c r="D47" s="17">
        <f t="shared" ref="D47:P47" si="13">C47+D46</f>
        <v>298015800</v>
      </c>
      <c r="E47" s="17">
        <f t="shared" si="13"/>
        <v>6344669775</v>
      </c>
      <c r="F47" s="17">
        <f t="shared" si="13"/>
        <v>12532401975</v>
      </c>
      <c r="G47" s="17">
        <f t="shared" si="13"/>
        <v>12935665587</v>
      </c>
      <c r="H47" s="17">
        <f t="shared" si="13"/>
        <v>13103483202</v>
      </c>
      <c r="I47" s="17">
        <f t="shared" si="13"/>
        <v>13150750745</v>
      </c>
      <c r="J47" s="17">
        <f t="shared" si="13"/>
        <v>13169492918</v>
      </c>
      <c r="K47" s="17">
        <f t="shared" si="13"/>
        <v>13184539854</v>
      </c>
      <c r="L47" s="17">
        <f t="shared" si="13"/>
        <v>13181398449</v>
      </c>
      <c r="M47" s="17">
        <f t="shared" si="13"/>
        <v>13181636826</v>
      </c>
      <c r="N47" s="17">
        <f t="shared" si="13"/>
        <v>13182553479</v>
      </c>
      <c r="O47" s="17">
        <f t="shared" si="13"/>
        <v>13184238885</v>
      </c>
      <c r="P47" s="17">
        <f t="shared" si="13"/>
        <v>13184999035</v>
      </c>
      <c r="Q47" s="13">
        <f>B47</f>
        <v>28</v>
      </c>
      <c r="S47" s="4"/>
      <c r="T47" s="4"/>
    </row>
    <row r="48" spans="1:20" s="2" customFormat="1" ht="12.75" customHeight="1" x14ac:dyDescent="0.15">
      <c r="A48" s="11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3"/>
      <c r="S48" s="4"/>
      <c r="T48" s="4"/>
    </row>
    <row r="49" spans="1:20" s="2" customFormat="1" ht="12.75" customHeight="1" x14ac:dyDescent="0.15">
      <c r="A49" s="45" t="s">
        <v>35</v>
      </c>
      <c r="B49" s="13">
        <v>29</v>
      </c>
      <c r="C49" s="17">
        <v>0</v>
      </c>
      <c r="D49" s="17">
        <v>245600</v>
      </c>
      <c r="E49" s="17">
        <v>8154300</v>
      </c>
      <c r="F49" s="17">
        <v>-29500</v>
      </c>
      <c r="G49" s="17">
        <v>-32100</v>
      </c>
      <c r="H49" s="17">
        <v>0</v>
      </c>
      <c r="I49" s="17">
        <v>0</v>
      </c>
      <c r="J49" s="17">
        <v>-53000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181600</v>
      </c>
      <c r="Q49" s="13">
        <f>B49</f>
        <v>29</v>
      </c>
      <c r="S49" s="4"/>
      <c r="T49" s="4"/>
    </row>
    <row r="50" spans="1:20" s="2" customFormat="1" ht="12.75" customHeight="1" x14ac:dyDescent="0.15">
      <c r="A50" s="45"/>
      <c r="B50" s="13">
        <v>30</v>
      </c>
      <c r="C50" s="17">
        <f>C49</f>
        <v>0</v>
      </c>
      <c r="D50" s="17">
        <f t="shared" ref="D50:P50" si="14">C50+D49</f>
        <v>245600</v>
      </c>
      <c r="E50" s="17">
        <f t="shared" si="14"/>
        <v>8399900</v>
      </c>
      <c r="F50" s="17">
        <f t="shared" si="14"/>
        <v>8370400</v>
      </c>
      <c r="G50" s="17">
        <f t="shared" si="14"/>
        <v>8338300</v>
      </c>
      <c r="H50" s="17">
        <f t="shared" si="14"/>
        <v>8338300</v>
      </c>
      <c r="I50" s="17">
        <f t="shared" si="14"/>
        <v>8338300</v>
      </c>
      <c r="J50" s="17">
        <f t="shared" si="14"/>
        <v>8285300</v>
      </c>
      <c r="K50" s="17">
        <f t="shared" si="14"/>
        <v>8285300</v>
      </c>
      <c r="L50" s="17">
        <f t="shared" si="14"/>
        <v>8285300</v>
      </c>
      <c r="M50" s="17">
        <f t="shared" si="14"/>
        <v>8285300</v>
      </c>
      <c r="N50" s="17">
        <f t="shared" si="14"/>
        <v>8285300</v>
      </c>
      <c r="O50" s="17">
        <f t="shared" si="14"/>
        <v>8285300</v>
      </c>
      <c r="P50" s="17">
        <f t="shared" si="14"/>
        <v>8466900</v>
      </c>
      <c r="Q50" s="13">
        <f>B50</f>
        <v>30</v>
      </c>
      <c r="S50" s="4"/>
      <c r="T50" s="4"/>
    </row>
    <row r="51" spans="1:20" s="2" customFormat="1" ht="12.75" customHeight="1" x14ac:dyDescent="0.15">
      <c r="A51" s="11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3"/>
      <c r="S51" s="4"/>
      <c r="T51" s="4"/>
    </row>
    <row r="52" spans="1:20" s="2" customFormat="1" ht="12.75" customHeight="1" x14ac:dyDescent="0.15">
      <c r="A52" s="45" t="s">
        <v>9</v>
      </c>
      <c r="B52" s="13">
        <v>31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1217600</v>
      </c>
      <c r="K52" s="17">
        <v>426000</v>
      </c>
      <c r="L52" s="17">
        <v>82400</v>
      </c>
      <c r="M52" s="17">
        <v>8200</v>
      </c>
      <c r="N52" s="17">
        <v>0</v>
      </c>
      <c r="O52" s="17">
        <v>0</v>
      </c>
      <c r="P52" s="17">
        <v>0</v>
      </c>
      <c r="Q52" s="13">
        <f>B52</f>
        <v>31</v>
      </c>
      <c r="S52" s="4"/>
      <c r="T52" s="4"/>
    </row>
    <row r="53" spans="1:20" s="2" customFormat="1" ht="12.75" customHeight="1" x14ac:dyDescent="0.15">
      <c r="A53" s="45"/>
      <c r="B53" s="13">
        <v>32</v>
      </c>
      <c r="C53" s="17">
        <f>C52</f>
        <v>0</v>
      </c>
      <c r="D53" s="17">
        <f t="shared" ref="D53:P53" si="15">C53+D52</f>
        <v>0</v>
      </c>
      <c r="E53" s="17">
        <f t="shared" si="15"/>
        <v>0</v>
      </c>
      <c r="F53" s="17">
        <f t="shared" si="15"/>
        <v>0</v>
      </c>
      <c r="G53" s="17">
        <f t="shared" si="15"/>
        <v>0</v>
      </c>
      <c r="H53" s="17">
        <f t="shared" si="15"/>
        <v>0</v>
      </c>
      <c r="I53" s="17">
        <f t="shared" si="15"/>
        <v>0</v>
      </c>
      <c r="J53" s="17">
        <f t="shared" si="15"/>
        <v>1217600</v>
      </c>
      <c r="K53" s="17">
        <f t="shared" si="15"/>
        <v>1643600</v>
      </c>
      <c r="L53" s="17">
        <f t="shared" si="15"/>
        <v>1726000</v>
      </c>
      <c r="M53" s="17">
        <f t="shared" si="15"/>
        <v>1734200</v>
      </c>
      <c r="N53" s="17">
        <f t="shared" si="15"/>
        <v>1734200</v>
      </c>
      <c r="O53" s="17">
        <f t="shared" si="15"/>
        <v>1734200</v>
      </c>
      <c r="P53" s="17">
        <f t="shared" si="15"/>
        <v>1734200</v>
      </c>
      <c r="Q53" s="13">
        <f>B53</f>
        <v>32</v>
      </c>
      <c r="S53" s="4"/>
      <c r="T53" s="4"/>
    </row>
    <row r="54" spans="1:20" s="2" customFormat="1" ht="12.75" customHeight="1" x14ac:dyDescent="0.15">
      <c r="A54" s="11"/>
      <c r="B54" s="1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3"/>
      <c r="S54" s="4"/>
      <c r="T54" s="4"/>
    </row>
    <row r="55" spans="1:20" s="2" customFormat="1" ht="12.75" customHeight="1" x14ac:dyDescent="0.15">
      <c r="A55" s="45" t="s">
        <v>6</v>
      </c>
      <c r="B55" s="13">
        <v>33</v>
      </c>
      <c r="C55" s="17">
        <v>7525672</v>
      </c>
      <c r="D55" s="17">
        <v>18966666</v>
      </c>
      <c r="E55" s="17">
        <v>14972363</v>
      </c>
      <c r="F55" s="17">
        <v>10145288</v>
      </c>
      <c r="G55" s="17">
        <v>20555002</v>
      </c>
      <c r="H55" s="17">
        <v>16670319</v>
      </c>
      <c r="I55" s="17">
        <v>16025365</v>
      </c>
      <c r="J55" s="17">
        <v>19216787</v>
      </c>
      <c r="K55" s="17">
        <v>24355750</v>
      </c>
      <c r="L55" s="17">
        <v>17233755</v>
      </c>
      <c r="M55" s="17">
        <v>18832688</v>
      </c>
      <c r="N55" s="17">
        <v>19231651</v>
      </c>
      <c r="O55" s="17">
        <v>7057733</v>
      </c>
      <c r="P55" s="17">
        <v>0</v>
      </c>
      <c r="Q55" s="13">
        <f>B55</f>
        <v>33</v>
      </c>
      <c r="S55" s="4"/>
      <c r="T55" s="4"/>
    </row>
    <row r="56" spans="1:20" s="2" customFormat="1" ht="12.75" customHeight="1" x14ac:dyDescent="0.15">
      <c r="A56" s="45"/>
      <c r="B56" s="13">
        <v>34</v>
      </c>
      <c r="C56" s="17">
        <f>C55</f>
        <v>7525672</v>
      </c>
      <c r="D56" s="17">
        <f t="shared" ref="D56:P56" si="16">C56+D55</f>
        <v>26492338</v>
      </c>
      <c r="E56" s="17">
        <f t="shared" si="16"/>
        <v>41464701</v>
      </c>
      <c r="F56" s="17">
        <f t="shared" si="16"/>
        <v>51609989</v>
      </c>
      <c r="G56" s="17">
        <f t="shared" si="16"/>
        <v>72164991</v>
      </c>
      <c r="H56" s="17">
        <f t="shared" si="16"/>
        <v>88835310</v>
      </c>
      <c r="I56" s="17">
        <f t="shared" si="16"/>
        <v>104860675</v>
      </c>
      <c r="J56" s="17">
        <f t="shared" si="16"/>
        <v>124077462</v>
      </c>
      <c r="K56" s="17">
        <f t="shared" si="16"/>
        <v>148433212</v>
      </c>
      <c r="L56" s="17">
        <f t="shared" si="16"/>
        <v>165666967</v>
      </c>
      <c r="M56" s="17">
        <f t="shared" si="16"/>
        <v>184499655</v>
      </c>
      <c r="N56" s="17">
        <f t="shared" si="16"/>
        <v>203731306</v>
      </c>
      <c r="O56" s="17">
        <f t="shared" si="16"/>
        <v>210789039</v>
      </c>
      <c r="P56" s="17">
        <f t="shared" si="16"/>
        <v>210789039</v>
      </c>
      <c r="Q56" s="13">
        <f>B56</f>
        <v>34</v>
      </c>
      <c r="S56" s="4"/>
      <c r="T56" s="4"/>
    </row>
    <row r="57" spans="1:20" s="2" customFormat="1" ht="11.25" x14ac:dyDescent="0.15">
      <c r="A57" s="11"/>
      <c r="B57" s="13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3"/>
      <c r="S57" s="4"/>
      <c r="T57" s="4"/>
    </row>
    <row r="58" spans="1:20" s="2" customFormat="1" ht="12.75" customHeight="1" x14ac:dyDescent="0.15">
      <c r="A58" s="11" t="s">
        <v>31</v>
      </c>
      <c r="B58" s="13">
        <v>35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3">
        <f>B58</f>
        <v>35</v>
      </c>
      <c r="S58" s="4"/>
      <c r="T58" s="4"/>
    </row>
    <row r="59" spans="1:20" s="2" customFormat="1" ht="12.75" customHeight="1" x14ac:dyDescent="0.15">
      <c r="A59" s="11" t="s">
        <v>41</v>
      </c>
      <c r="B59" s="13">
        <v>36</v>
      </c>
      <c r="C59" s="17">
        <f>C58</f>
        <v>0</v>
      </c>
      <c r="D59" s="17">
        <f t="shared" ref="D59:P59" si="17">C59+D58</f>
        <v>0</v>
      </c>
      <c r="E59" s="17">
        <f t="shared" si="17"/>
        <v>0</v>
      </c>
      <c r="F59" s="17">
        <f t="shared" si="17"/>
        <v>0</v>
      </c>
      <c r="G59" s="17">
        <f t="shared" si="17"/>
        <v>0</v>
      </c>
      <c r="H59" s="17">
        <f t="shared" si="17"/>
        <v>0</v>
      </c>
      <c r="I59" s="17">
        <f t="shared" si="17"/>
        <v>0</v>
      </c>
      <c r="J59" s="17">
        <f t="shared" si="17"/>
        <v>0</v>
      </c>
      <c r="K59" s="17">
        <f t="shared" si="17"/>
        <v>0</v>
      </c>
      <c r="L59" s="17">
        <f t="shared" si="17"/>
        <v>0</v>
      </c>
      <c r="M59" s="17">
        <f t="shared" si="17"/>
        <v>0</v>
      </c>
      <c r="N59" s="17">
        <f t="shared" si="17"/>
        <v>0</v>
      </c>
      <c r="O59" s="17">
        <f t="shared" si="17"/>
        <v>0</v>
      </c>
      <c r="P59" s="17">
        <f t="shared" si="17"/>
        <v>0</v>
      </c>
      <c r="Q59" s="13">
        <f>B59</f>
        <v>36</v>
      </c>
      <c r="S59" s="4"/>
      <c r="T59" s="4"/>
    </row>
    <row r="60" spans="1:20" s="2" customFormat="1" ht="11.25" x14ac:dyDescent="0.15">
      <c r="A60" s="11"/>
      <c r="B60" s="13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3"/>
      <c r="S60" s="4"/>
      <c r="T60" s="4"/>
    </row>
    <row r="61" spans="1:20" s="2" customFormat="1" ht="11.25" x14ac:dyDescent="0.15">
      <c r="A61" s="11" t="s">
        <v>31</v>
      </c>
      <c r="B61" s="13">
        <v>37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3">
        <f>B61</f>
        <v>37</v>
      </c>
      <c r="S61" s="4"/>
      <c r="T61" s="4"/>
    </row>
    <row r="62" spans="1:20" s="2" customFormat="1" ht="11.25" x14ac:dyDescent="0.15">
      <c r="A62" s="11" t="s">
        <v>40</v>
      </c>
      <c r="B62" s="13">
        <v>38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3">
        <f>B62</f>
        <v>38</v>
      </c>
      <c r="S62" s="4"/>
      <c r="T62" s="4"/>
    </row>
    <row r="63" spans="1:20" s="2" customFormat="1" ht="12.75" customHeight="1" x14ac:dyDescent="0.15">
      <c r="A63" s="11"/>
      <c r="B63" s="13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3"/>
      <c r="S63" s="4"/>
      <c r="T63" s="4"/>
    </row>
    <row r="64" spans="1:20" s="2" customFormat="1" ht="12.75" customHeight="1" x14ac:dyDescent="0.15">
      <c r="A64" s="45" t="s">
        <v>14</v>
      </c>
      <c r="B64" s="13">
        <v>39</v>
      </c>
      <c r="C64" s="17">
        <v>0</v>
      </c>
      <c r="D64" s="17">
        <v>0</v>
      </c>
      <c r="E64" s="17">
        <v>0</v>
      </c>
      <c r="F64" s="17">
        <v>69000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3">
        <f>B64</f>
        <v>39</v>
      </c>
      <c r="S64" s="4"/>
      <c r="T64" s="4"/>
    </row>
    <row r="65" spans="1:20" s="2" customFormat="1" ht="12.75" customHeight="1" x14ac:dyDescent="0.15">
      <c r="A65" s="45"/>
      <c r="B65" s="13">
        <v>40</v>
      </c>
      <c r="C65" s="17">
        <f>C64</f>
        <v>0</v>
      </c>
      <c r="D65" s="17">
        <f t="shared" ref="D65:P65" si="18">C65+D64</f>
        <v>0</v>
      </c>
      <c r="E65" s="17">
        <f t="shared" si="18"/>
        <v>0</v>
      </c>
      <c r="F65" s="17">
        <f t="shared" si="18"/>
        <v>69000</v>
      </c>
      <c r="G65" s="17">
        <f t="shared" si="18"/>
        <v>69000</v>
      </c>
      <c r="H65" s="17">
        <f t="shared" si="18"/>
        <v>69000</v>
      </c>
      <c r="I65" s="17">
        <f t="shared" si="18"/>
        <v>69000</v>
      </c>
      <c r="J65" s="17">
        <f t="shared" si="18"/>
        <v>69000</v>
      </c>
      <c r="K65" s="17">
        <f t="shared" si="18"/>
        <v>69000</v>
      </c>
      <c r="L65" s="17">
        <f t="shared" si="18"/>
        <v>69000</v>
      </c>
      <c r="M65" s="17">
        <f t="shared" si="18"/>
        <v>69000</v>
      </c>
      <c r="N65" s="17">
        <f t="shared" si="18"/>
        <v>69000</v>
      </c>
      <c r="O65" s="17">
        <f t="shared" si="18"/>
        <v>69000</v>
      </c>
      <c r="P65" s="17">
        <f t="shared" si="18"/>
        <v>69000</v>
      </c>
      <c r="Q65" s="13">
        <f>B65</f>
        <v>40</v>
      </c>
      <c r="S65" s="4"/>
      <c r="T65" s="4"/>
    </row>
    <row r="66" spans="1:20" s="2" customFormat="1" ht="12.75" customHeight="1" x14ac:dyDescent="0.15">
      <c r="A66" s="11"/>
      <c r="B66" s="13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3"/>
      <c r="S66" s="4"/>
      <c r="T66" s="4"/>
    </row>
    <row r="67" spans="1:20" s="3" customFormat="1" ht="12.75" customHeight="1" x14ac:dyDescent="0.15">
      <c r="A67" s="47" t="s">
        <v>26</v>
      </c>
      <c r="B67" s="14">
        <v>41</v>
      </c>
      <c r="C67" s="19">
        <f t="shared" ref="C67:P68" si="19">C7+C10+C13+C16+C19+C22+C25+C28+C31+C34+C37+C64+C49+C40+C52+C55+C58+C43+C46+C61</f>
        <v>2771745385</v>
      </c>
      <c r="D67" s="19">
        <f t="shared" si="19"/>
        <v>5253775153</v>
      </c>
      <c r="E67" s="19">
        <f t="shared" si="19"/>
        <v>18874147669</v>
      </c>
      <c r="F67" s="19">
        <f t="shared" si="19"/>
        <v>14561678803</v>
      </c>
      <c r="G67" s="19">
        <f t="shared" si="19"/>
        <v>5989305904</v>
      </c>
      <c r="H67" s="19">
        <f t="shared" si="19"/>
        <v>5457566335</v>
      </c>
      <c r="I67" s="19">
        <f t="shared" si="19"/>
        <v>6808953817</v>
      </c>
      <c r="J67" s="19">
        <f t="shared" si="19"/>
        <v>5993827745</v>
      </c>
      <c r="K67" s="19">
        <f t="shared" si="19"/>
        <v>10815386652</v>
      </c>
      <c r="L67" s="19">
        <f t="shared" si="19"/>
        <v>7362534544</v>
      </c>
      <c r="M67" s="19">
        <f t="shared" si="19"/>
        <v>3634589430</v>
      </c>
      <c r="N67" s="19">
        <f t="shared" si="19"/>
        <v>7063727683</v>
      </c>
      <c r="O67" s="19">
        <f t="shared" si="19"/>
        <v>1876695675</v>
      </c>
      <c r="P67" s="19">
        <f t="shared" si="19"/>
        <v>2782017298</v>
      </c>
      <c r="Q67" s="14">
        <f>B67</f>
        <v>41</v>
      </c>
      <c r="S67" s="34"/>
      <c r="T67" s="34"/>
    </row>
    <row r="68" spans="1:20" s="3" customFormat="1" ht="12.75" customHeight="1" x14ac:dyDescent="0.15">
      <c r="A68" s="47"/>
      <c r="B68" s="14">
        <v>42</v>
      </c>
      <c r="C68" s="19">
        <f t="shared" si="19"/>
        <v>2771745385</v>
      </c>
      <c r="D68" s="19">
        <f t="shared" si="19"/>
        <v>8025520538</v>
      </c>
      <c r="E68" s="19">
        <f t="shared" si="19"/>
        <v>26899668207</v>
      </c>
      <c r="F68" s="19">
        <f t="shared" si="19"/>
        <v>41461347010</v>
      </c>
      <c r="G68" s="19">
        <f t="shared" si="19"/>
        <v>47450652914</v>
      </c>
      <c r="H68" s="19">
        <f t="shared" si="19"/>
        <v>52908219249</v>
      </c>
      <c r="I68" s="19">
        <f t="shared" si="19"/>
        <v>59717173066</v>
      </c>
      <c r="J68" s="19">
        <f t="shared" si="19"/>
        <v>65711000811</v>
      </c>
      <c r="K68" s="19">
        <f t="shared" si="19"/>
        <v>76526387463</v>
      </c>
      <c r="L68" s="19">
        <f t="shared" si="19"/>
        <v>83888922007</v>
      </c>
      <c r="M68" s="19">
        <f t="shared" si="19"/>
        <v>87523511437</v>
      </c>
      <c r="N68" s="19">
        <f t="shared" si="19"/>
        <v>94587239120</v>
      </c>
      <c r="O68" s="19">
        <f t="shared" si="19"/>
        <v>96463934795</v>
      </c>
      <c r="P68" s="19">
        <f t="shared" si="19"/>
        <v>99245952093</v>
      </c>
      <c r="Q68" s="14">
        <f>B68</f>
        <v>42</v>
      </c>
      <c r="S68" s="34"/>
      <c r="T68" s="34"/>
    </row>
    <row r="69" spans="1:20" s="2" customFormat="1" ht="12.75" customHeight="1" x14ac:dyDescent="0.15">
      <c r="A69" s="9"/>
      <c r="B69" s="15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5"/>
      <c r="S69" s="4"/>
      <c r="T69" s="35"/>
    </row>
    <row r="70" spans="1:20" s="4" customFormat="1" ht="13.5" customHeight="1" x14ac:dyDescent="0.15">
      <c r="A70" s="4" t="s">
        <v>39</v>
      </c>
      <c r="D70" s="25"/>
      <c r="S70" s="25"/>
    </row>
    <row r="71" spans="1:20" ht="19.5" customHeight="1" x14ac:dyDescent="0.15">
      <c r="I71" s="24"/>
      <c r="S71" s="26"/>
      <c r="T71" s="36"/>
    </row>
    <row r="72" spans="1:20" x14ac:dyDescent="0.15">
      <c r="A72" s="12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20" s="5" customFormat="1" ht="11.25" x14ac:dyDescent="0.15"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5" spans="1:20" x14ac:dyDescent="0.15">
      <c r="C75" s="21"/>
      <c r="D75" s="28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20" x14ac:dyDescent="0.15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9" spans="1:20" x14ac:dyDescent="0.15">
      <c r="C79" s="22"/>
    </row>
    <row r="80" spans="1:20" x14ac:dyDescent="0.15">
      <c r="C80" s="22"/>
    </row>
  </sheetData>
  <mergeCells count="31">
    <mergeCell ref="A67:A68"/>
    <mergeCell ref="A46:A47"/>
    <mergeCell ref="A49:A50"/>
    <mergeCell ref="A52:A53"/>
    <mergeCell ref="A55:A56"/>
    <mergeCell ref="A64:A65"/>
    <mergeCell ref="A25:A26"/>
    <mergeCell ref="A28:A29"/>
    <mergeCell ref="A34:A35"/>
    <mergeCell ref="A40:A41"/>
    <mergeCell ref="A43:A44"/>
    <mergeCell ref="P4:P5"/>
    <mergeCell ref="Q4:Q5"/>
    <mergeCell ref="A7:A8"/>
    <mergeCell ref="A10:A11"/>
    <mergeCell ref="A22:A23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A3:C3"/>
    <mergeCell ref="B4:B5"/>
    <mergeCell ref="C4:C5"/>
    <mergeCell ref="D4:D5"/>
    <mergeCell ref="E4:E5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2" pageOrder="overThenDown" orientation="portrait" r:id="rId1"/>
  <headerFooter scaleWithDoc="0" alignWithMargins="0">
    <oddHeader>&amp;C&amp;"ＭＳ 明朝,regular"&amp;8令和3年度 秋田県税務統計書</oddHeader>
    <oddFooter>&amp;C&amp;"ＭＳ 明朝,標準"&amp;9- &amp;P+75 -</oddFooter>
  </headerFooter>
  <colBreaks count="1" manualBreakCount="1">
    <brk id="9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view="pageBreakPreview" zoomScaleSheetLayoutView="100" workbookViewId="0">
      <selection activeCell="R70" sqref="R70"/>
    </sheetView>
  </sheetViews>
  <sheetFormatPr defaultRowHeight="13.5" x14ac:dyDescent="0.15"/>
  <cols>
    <col min="1" max="1" width="11.125" style="1" customWidth="1"/>
    <col min="2" max="2" width="3.125" style="1" customWidth="1"/>
    <col min="3" max="16" width="12.25" style="1" customWidth="1"/>
    <col min="17" max="17" width="3.25" style="1" customWidth="1"/>
    <col min="18" max="18" width="12.375" style="1" bestFit="1" customWidth="1"/>
    <col min="19" max="19" width="12.25" style="1" customWidth="1"/>
    <col min="20" max="20" width="10.875" style="1" customWidth="1"/>
    <col min="21" max="21" width="9" style="1" customWidth="1"/>
    <col min="22" max="16384" width="9" style="1"/>
  </cols>
  <sheetData>
    <row r="1" spans="1:20" ht="18.75" customHeight="1" x14ac:dyDescent="0.15">
      <c r="A1" s="31"/>
      <c r="G1" s="29"/>
      <c r="H1" s="29"/>
      <c r="I1" s="30"/>
      <c r="J1" s="31"/>
      <c r="K1" s="29"/>
      <c r="L1" s="29"/>
      <c r="M1" s="29"/>
    </row>
    <row r="2" spans="1:20" ht="18.75" customHeight="1" x14ac:dyDescent="0.15">
      <c r="A2" s="48"/>
      <c r="B2" s="48"/>
      <c r="C2" s="48"/>
      <c r="D2" s="23"/>
    </row>
    <row r="3" spans="1:20" ht="18.75" customHeight="1" x14ac:dyDescent="0.15">
      <c r="A3" s="40" t="s">
        <v>38</v>
      </c>
      <c r="B3" s="40"/>
      <c r="C3" s="40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2"/>
      <c r="Q3" s="33" t="s">
        <v>0</v>
      </c>
    </row>
    <row r="4" spans="1:20" s="2" customFormat="1" ht="12.75" customHeight="1" x14ac:dyDescent="0.15">
      <c r="A4" s="8"/>
      <c r="B4" s="41" t="s">
        <v>37</v>
      </c>
      <c r="C4" s="43" t="s">
        <v>47</v>
      </c>
      <c r="D4" s="43" t="s">
        <v>17</v>
      </c>
      <c r="E4" s="43" t="s">
        <v>13</v>
      </c>
      <c r="F4" s="43" t="s">
        <v>18</v>
      </c>
      <c r="G4" s="43" t="s">
        <v>3</v>
      </c>
      <c r="H4" s="43" t="s">
        <v>19</v>
      </c>
      <c r="I4" s="43" t="s">
        <v>21</v>
      </c>
      <c r="J4" s="43" t="s">
        <v>22</v>
      </c>
      <c r="K4" s="43" t="s">
        <v>11</v>
      </c>
      <c r="L4" s="43" t="s">
        <v>1</v>
      </c>
      <c r="M4" s="43" t="s">
        <v>16</v>
      </c>
      <c r="N4" s="43" t="s">
        <v>24</v>
      </c>
      <c r="O4" s="43" t="s">
        <v>7</v>
      </c>
      <c r="P4" s="43" t="s">
        <v>17</v>
      </c>
      <c r="Q4" s="41" t="s">
        <v>37</v>
      </c>
      <c r="S4" s="25"/>
    </row>
    <row r="5" spans="1:20" s="2" customFormat="1" ht="12.75" customHeight="1" x14ac:dyDescent="0.15">
      <c r="A5" s="9"/>
      <c r="B5" s="4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2"/>
      <c r="S5" s="25"/>
      <c r="T5" s="25"/>
    </row>
    <row r="6" spans="1:20" s="2" customFormat="1" ht="12.75" customHeight="1" x14ac:dyDescent="0.15">
      <c r="A6" s="10"/>
      <c r="B6" s="1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3"/>
      <c r="S6" s="4"/>
    </row>
    <row r="7" spans="1:20" s="2" customFormat="1" ht="12.75" customHeight="1" x14ac:dyDescent="0.15">
      <c r="A7" s="45" t="s">
        <v>20</v>
      </c>
      <c r="B7" s="13">
        <v>1</v>
      </c>
      <c r="C7" s="17">
        <v>0</v>
      </c>
      <c r="D7" s="17">
        <v>9780560</v>
      </c>
      <c r="E7" s="17">
        <v>28781648</v>
      </c>
      <c r="F7" s="17">
        <v>26046247</v>
      </c>
      <c r="G7" s="17">
        <v>14531315</v>
      </c>
      <c r="H7" s="17">
        <v>16117134</v>
      </c>
      <c r="I7" s="17">
        <v>14138856</v>
      </c>
      <c r="J7" s="17">
        <v>13221939</v>
      </c>
      <c r="K7" s="17">
        <v>12730911</v>
      </c>
      <c r="L7" s="17">
        <v>14268202</v>
      </c>
      <c r="M7" s="17">
        <v>9963069</v>
      </c>
      <c r="N7" s="17">
        <v>8543003</v>
      </c>
      <c r="O7" s="17">
        <v>9761158</v>
      </c>
      <c r="P7" s="17">
        <v>0</v>
      </c>
      <c r="Q7" s="13">
        <f>B7</f>
        <v>1</v>
      </c>
      <c r="S7" s="4"/>
    </row>
    <row r="8" spans="1:20" s="2" customFormat="1" ht="12.75" customHeight="1" x14ac:dyDescent="0.15">
      <c r="A8" s="45"/>
      <c r="B8" s="13">
        <v>2</v>
      </c>
      <c r="C8" s="17">
        <f>C7</f>
        <v>0</v>
      </c>
      <c r="D8" s="17">
        <f t="shared" ref="D8:P8" si="0">C8+D7</f>
        <v>9780560</v>
      </c>
      <c r="E8" s="17">
        <f t="shared" si="0"/>
        <v>38562208</v>
      </c>
      <c r="F8" s="17">
        <f t="shared" si="0"/>
        <v>64608455</v>
      </c>
      <c r="G8" s="17">
        <f t="shared" si="0"/>
        <v>79139770</v>
      </c>
      <c r="H8" s="17">
        <f t="shared" si="0"/>
        <v>95256904</v>
      </c>
      <c r="I8" s="17">
        <f t="shared" si="0"/>
        <v>109395760</v>
      </c>
      <c r="J8" s="17">
        <f t="shared" si="0"/>
        <v>122617699</v>
      </c>
      <c r="K8" s="17">
        <f t="shared" si="0"/>
        <v>135348610</v>
      </c>
      <c r="L8" s="17">
        <f t="shared" si="0"/>
        <v>149616812</v>
      </c>
      <c r="M8" s="17">
        <f t="shared" si="0"/>
        <v>159579881</v>
      </c>
      <c r="N8" s="17">
        <f t="shared" si="0"/>
        <v>168122884</v>
      </c>
      <c r="O8" s="17">
        <f t="shared" si="0"/>
        <v>177884042</v>
      </c>
      <c r="P8" s="17">
        <f t="shared" si="0"/>
        <v>177884042</v>
      </c>
      <c r="Q8" s="13">
        <f>B8</f>
        <v>2</v>
      </c>
      <c r="S8" s="4"/>
      <c r="T8" s="4"/>
    </row>
    <row r="9" spans="1:20" s="2" customFormat="1" ht="12.75" customHeight="1" x14ac:dyDescent="0.15">
      <c r="A9" s="11"/>
      <c r="B9" s="13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3"/>
      <c r="S9" s="4"/>
      <c r="T9" s="35"/>
    </row>
    <row r="10" spans="1:20" s="2" customFormat="1" ht="12.75" customHeight="1" x14ac:dyDescent="0.15">
      <c r="A10" s="45" t="s">
        <v>25</v>
      </c>
      <c r="B10" s="13">
        <v>3</v>
      </c>
      <c r="C10" s="17">
        <v>145700</v>
      </c>
      <c r="D10" s="17">
        <v>109000</v>
      </c>
      <c r="E10" s="17">
        <v>7819345</v>
      </c>
      <c r="F10" s="17">
        <v>3342492</v>
      </c>
      <c r="G10" s="17">
        <v>4136500</v>
      </c>
      <c r="H10" s="17">
        <v>3980800</v>
      </c>
      <c r="I10" s="17">
        <v>547200</v>
      </c>
      <c r="J10" s="17">
        <v>109600</v>
      </c>
      <c r="K10" s="17">
        <v>1076100</v>
      </c>
      <c r="L10" s="17">
        <v>394000</v>
      </c>
      <c r="M10" s="17">
        <v>92500</v>
      </c>
      <c r="N10" s="17">
        <v>159139</v>
      </c>
      <c r="O10" s="17">
        <v>0</v>
      </c>
      <c r="P10" s="17">
        <v>0</v>
      </c>
      <c r="Q10" s="13">
        <f>B10</f>
        <v>3</v>
      </c>
      <c r="S10" s="4"/>
      <c r="T10" s="35"/>
    </row>
    <row r="11" spans="1:20" s="2" customFormat="1" ht="12.75" customHeight="1" x14ac:dyDescent="0.15">
      <c r="A11" s="45"/>
      <c r="B11" s="13">
        <v>4</v>
      </c>
      <c r="C11" s="17">
        <f>C10</f>
        <v>145700</v>
      </c>
      <c r="D11" s="17">
        <f t="shared" ref="D11:P11" si="1">C11+D10</f>
        <v>254700</v>
      </c>
      <c r="E11" s="17">
        <f t="shared" si="1"/>
        <v>8074045</v>
      </c>
      <c r="F11" s="17">
        <f t="shared" si="1"/>
        <v>11416537</v>
      </c>
      <c r="G11" s="17">
        <f t="shared" si="1"/>
        <v>15553037</v>
      </c>
      <c r="H11" s="17">
        <f t="shared" si="1"/>
        <v>19533837</v>
      </c>
      <c r="I11" s="17">
        <f t="shared" si="1"/>
        <v>20081037</v>
      </c>
      <c r="J11" s="17">
        <f t="shared" si="1"/>
        <v>20190637</v>
      </c>
      <c r="K11" s="17">
        <f t="shared" si="1"/>
        <v>21266737</v>
      </c>
      <c r="L11" s="17">
        <f t="shared" si="1"/>
        <v>21660737</v>
      </c>
      <c r="M11" s="17">
        <f t="shared" si="1"/>
        <v>21753237</v>
      </c>
      <c r="N11" s="17">
        <f t="shared" si="1"/>
        <v>21912376</v>
      </c>
      <c r="O11" s="17">
        <f t="shared" si="1"/>
        <v>21912376</v>
      </c>
      <c r="P11" s="17">
        <f t="shared" si="1"/>
        <v>21912376</v>
      </c>
      <c r="Q11" s="13">
        <f>B11</f>
        <v>4</v>
      </c>
      <c r="S11" s="4"/>
      <c r="T11" s="4"/>
    </row>
    <row r="12" spans="1:20" s="2" customFormat="1" ht="12.75" customHeight="1" x14ac:dyDescent="0.15">
      <c r="A12" s="11"/>
      <c r="B12" s="1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3"/>
      <c r="S12" s="4"/>
      <c r="T12" s="4"/>
    </row>
    <row r="13" spans="1:20" s="2" customFormat="1" ht="12.75" customHeight="1" x14ac:dyDescent="0.15">
      <c r="A13" s="11" t="s">
        <v>27</v>
      </c>
      <c r="B13" s="13">
        <v>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3">
        <f>B13</f>
        <v>5</v>
      </c>
      <c r="S13" s="4"/>
      <c r="T13" s="4"/>
    </row>
    <row r="14" spans="1:20" s="2" customFormat="1" ht="12.75" customHeight="1" x14ac:dyDescent="0.15">
      <c r="A14" s="11" t="s">
        <v>28</v>
      </c>
      <c r="B14" s="13">
        <v>6</v>
      </c>
      <c r="C14" s="17">
        <f>C13</f>
        <v>0</v>
      </c>
      <c r="D14" s="17">
        <f t="shared" ref="D14:P14" si="2">C14+D13</f>
        <v>0</v>
      </c>
      <c r="E14" s="17">
        <f t="shared" si="2"/>
        <v>0</v>
      </c>
      <c r="F14" s="17">
        <f t="shared" si="2"/>
        <v>0</v>
      </c>
      <c r="G14" s="17">
        <f t="shared" si="2"/>
        <v>0</v>
      </c>
      <c r="H14" s="17">
        <f t="shared" si="2"/>
        <v>0</v>
      </c>
      <c r="I14" s="17">
        <f t="shared" si="2"/>
        <v>0</v>
      </c>
      <c r="J14" s="17">
        <f t="shared" si="2"/>
        <v>0</v>
      </c>
      <c r="K14" s="17">
        <f t="shared" si="2"/>
        <v>0</v>
      </c>
      <c r="L14" s="17">
        <f t="shared" si="2"/>
        <v>0</v>
      </c>
      <c r="M14" s="17">
        <f t="shared" si="2"/>
        <v>0</v>
      </c>
      <c r="N14" s="17">
        <f t="shared" si="2"/>
        <v>0</v>
      </c>
      <c r="O14" s="17">
        <f t="shared" si="2"/>
        <v>0</v>
      </c>
      <c r="P14" s="17">
        <f t="shared" si="2"/>
        <v>0</v>
      </c>
      <c r="Q14" s="13">
        <f>B14</f>
        <v>6</v>
      </c>
      <c r="S14" s="4"/>
      <c r="T14" s="4"/>
    </row>
    <row r="15" spans="1:20" s="2" customFormat="1" ht="12.75" customHeight="1" x14ac:dyDescent="0.15">
      <c r="A15" s="11"/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3"/>
      <c r="S15" s="4"/>
      <c r="T15" s="4"/>
    </row>
    <row r="16" spans="1:20" s="2" customFormat="1" ht="12.75" customHeight="1" x14ac:dyDescent="0.15">
      <c r="A16" s="11" t="s">
        <v>27</v>
      </c>
      <c r="B16" s="13">
        <v>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3">
        <f>B16</f>
        <v>7</v>
      </c>
      <c r="S16" s="4"/>
      <c r="T16" s="4"/>
    </row>
    <row r="17" spans="1:20" s="2" customFormat="1" ht="12.75" customHeight="1" x14ac:dyDescent="0.15">
      <c r="A17" s="11" t="s">
        <v>4</v>
      </c>
      <c r="B17" s="13">
        <v>8</v>
      </c>
      <c r="C17" s="17">
        <f>C16</f>
        <v>0</v>
      </c>
      <c r="D17" s="17">
        <f t="shared" ref="D17:P17" si="3">C17+D16</f>
        <v>0</v>
      </c>
      <c r="E17" s="17">
        <f t="shared" si="3"/>
        <v>0</v>
      </c>
      <c r="F17" s="17">
        <f t="shared" si="3"/>
        <v>0</v>
      </c>
      <c r="G17" s="17">
        <f t="shared" si="3"/>
        <v>0</v>
      </c>
      <c r="H17" s="17">
        <f t="shared" si="3"/>
        <v>0</v>
      </c>
      <c r="I17" s="17">
        <f t="shared" si="3"/>
        <v>0</v>
      </c>
      <c r="J17" s="17">
        <f t="shared" si="3"/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  <c r="O17" s="17">
        <f t="shared" si="3"/>
        <v>0</v>
      </c>
      <c r="P17" s="17">
        <f t="shared" si="3"/>
        <v>0</v>
      </c>
      <c r="Q17" s="13">
        <f>B17</f>
        <v>8</v>
      </c>
      <c r="S17" s="4"/>
      <c r="T17" s="4"/>
    </row>
    <row r="18" spans="1:20" s="2" customFormat="1" ht="12.75" customHeight="1" x14ac:dyDescent="0.15">
      <c r="A18" s="11"/>
      <c r="B18" s="1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3"/>
      <c r="S18" s="4"/>
      <c r="T18" s="4"/>
    </row>
    <row r="19" spans="1:20" s="2" customFormat="1" ht="12.75" customHeight="1" x14ac:dyDescent="0.15">
      <c r="A19" s="11" t="s">
        <v>8</v>
      </c>
      <c r="B19" s="13">
        <v>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3">
        <f>B19</f>
        <v>9</v>
      </c>
      <c r="S19" s="4"/>
      <c r="T19" s="4"/>
    </row>
    <row r="20" spans="1:20" s="2" customFormat="1" ht="12.75" customHeight="1" x14ac:dyDescent="0.15">
      <c r="A20" s="11" t="s">
        <v>15</v>
      </c>
      <c r="B20" s="13">
        <v>10</v>
      </c>
      <c r="C20" s="17">
        <f>C19</f>
        <v>0</v>
      </c>
      <c r="D20" s="17">
        <f t="shared" ref="D20:P20" si="4">C20+D19</f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  <c r="I20" s="17">
        <f t="shared" si="4"/>
        <v>0</v>
      </c>
      <c r="J20" s="17">
        <f t="shared" si="4"/>
        <v>0</v>
      </c>
      <c r="K20" s="17">
        <f t="shared" si="4"/>
        <v>0</v>
      </c>
      <c r="L20" s="17">
        <f t="shared" si="4"/>
        <v>0</v>
      </c>
      <c r="M20" s="17">
        <f t="shared" si="4"/>
        <v>0</v>
      </c>
      <c r="N20" s="17">
        <f t="shared" si="4"/>
        <v>0</v>
      </c>
      <c r="O20" s="17">
        <f t="shared" si="4"/>
        <v>0</v>
      </c>
      <c r="P20" s="17">
        <f t="shared" si="4"/>
        <v>0</v>
      </c>
      <c r="Q20" s="13">
        <f>B20</f>
        <v>10</v>
      </c>
      <c r="S20" s="4"/>
      <c r="T20" s="4"/>
    </row>
    <row r="21" spans="1:20" s="2" customFormat="1" ht="12.75" customHeight="1" x14ac:dyDescent="0.15">
      <c r="A21" s="11"/>
      <c r="B21" s="1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3"/>
      <c r="S21" s="4"/>
      <c r="T21" s="4"/>
    </row>
    <row r="22" spans="1:20" s="2" customFormat="1" ht="12.75" customHeight="1" x14ac:dyDescent="0.15">
      <c r="A22" s="45" t="s">
        <v>23</v>
      </c>
      <c r="B22" s="13">
        <v>11</v>
      </c>
      <c r="C22" s="17">
        <v>526500</v>
      </c>
      <c r="D22" s="17">
        <v>115000</v>
      </c>
      <c r="E22" s="17">
        <v>371500</v>
      </c>
      <c r="F22" s="17">
        <v>1077000</v>
      </c>
      <c r="G22" s="17">
        <v>176600</v>
      </c>
      <c r="H22" s="17">
        <v>613400</v>
      </c>
      <c r="I22" s="17">
        <v>383300</v>
      </c>
      <c r="J22" s="17">
        <v>363600</v>
      </c>
      <c r="K22" s="17">
        <v>376600</v>
      </c>
      <c r="L22" s="17">
        <v>135000</v>
      </c>
      <c r="M22" s="17">
        <v>135000</v>
      </c>
      <c r="N22" s="17">
        <v>206600</v>
      </c>
      <c r="O22" s="17">
        <v>0</v>
      </c>
      <c r="P22" s="17">
        <v>0</v>
      </c>
      <c r="Q22" s="13">
        <f>B22</f>
        <v>11</v>
      </c>
      <c r="S22" s="4"/>
      <c r="T22" s="4"/>
    </row>
    <row r="23" spans="1:20" s="2" customFormat="1" ht="12.75" customHeight="1" x14ac:dyDescent="0.15">
      <c r="A23" s="45"/>
      <c r="B23" s="13">
        <v>12</v>
      </c>
      <c r="C23" s="17">
        <f>C22</f>
        <v>526500</v>
      </c>
      <c r="D23" s="17">
        <f t="shared" ref="D23:P23" si="5">C23+D22</f>
        <v>641500</v>
      </c>
      <c r="E23" s="17">
        <f t="shared" si="5"/>
        <v>1013000</v>
      </c>
      <c r="F23" s="17">
        <f t="shared" si="5"/>
        <v>2090000</v>
      </c>
      <c r="G23" s="17">
        <f t="shared" si="5"/>
        <v>2266600</v>
      </c>
      <c r="H23" s="17">
        <f t="shared" si="5"/>
        <v>2880000</v>
      </c>
      <c r="I23" s="17">
        <f t="shared" si="5"/>
        <v>3263300</v>
      </c>
      <c r="J23" s="17">
        <f t="shared" si="5"/>
        <v>3626900</v>
      </c>
      <c r="K23" s="17">
        <f t="shared" si="5"/>
        <v>4003500</v>
      </c>
      <c r="L23" s="17">
        <f t="shared" si="5"/>
        <v>4138500</v>
      </c>
      <c r="M23" s="17">
        <f t="shared" si="5"/>
        <v>4273500</v>
      </c>
      <c r="N23" s="17">
        <f t="shared" si="5"/>
        <v>4480100</v>
      </c>
      <c r="O23" s="17">
        <f t="shared" si="5"/>
        <v>4480100</v>
      </c>
      <c r="P23" s="17">
        <f t="shared" si="5"/>
        <v>4480100</v>
      </c>
      <c r="Q23" s="13">
        <f>B23</f>
        <v>12</v>
      </c>
      <c r="S23" s="4"/>
      <c r="T23" s="4"/>
    </row>
    <row r="24" spans="1:20" s="2" customFormat="1" ht="12.75" customHeight="1" x14ac:dyDescent="0.15">
      <c r="A24" s="11"/>
      <c r="B24" s="13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3"/>
      <c r="S24" s="4"/>
      <c r="T24" s="4"/>
    </row>
    <row r="25" spans="1:20" s="2" customFormat="1" ht="12.75" customHeight="1" x14ac:dyDescent="0.15">
      <c r="A25" s="45" t="s">
        <v>29</v>
      </c>
      <c r="B25" s="13">
        <v>13</v>
      </c>
      <c r="C25" s="17">
        <v>171764</v>
      </c>
      <c r="D25" s="17">
        <v>694921</v>
      </c>
      <c r="E25" s="17">
        <v>30093100</v>
      </c>
      <c r="F25" s="17">
        <v>27060014</v>
      </c>
      <c r="G25" s="17">
        <v>78164582</v>
      </c>
      <c r="H25" s="17">
        <v>22096808</v>
      </c>
      <c r="I25" s="17">
        <v>177501</v>
      </c>
      <c r="J25" s="17">
        <v>221512</v>
      </c>
      <c r="K25" s="17">
        <v>1055763</v>
      </c>
      <c r="L25" s="17">
        <v>1849361</v>
      </c>
      <c r="M25" s="17">
        <v>249820</v>
      </c>
      <c r="N25" s="17">
        <v>3653140</v>
      </c>
      <c r="O25" s="17">
        <v>0</v>
      </c>
      <c r="P25" s="17">
        <v>0</v>
      </c>
      <c r="Q25" s="13">
        <f>B25</f>
        <v>13</v>
      </c>
      <c r="S25" s="4"/>
      <c r="T25" s="4"/>
    </row>
    <row r="26" spans="1:20" s="2" customFormat="1" ht="12.75" customHeight="1" x14ac:dyDescent="0.15">
      <c r="A26" s="45"/>
      <c r="B26" s="13">
        <v>14</v>
      </c>
      <c r="C26" s="17">
        <f>C25</f>
        <v>171764</v>
      </c>
      <c r="D26" s="17">
        <f t="shared" ref="D26:P26" si="6">C26+D25</f>
        <v>866685</v>
      </c>
      <c r="E26" s="17">
        <f t="shared" si="6"/>
        <v>30959785</v>
      </c>
      <c r="F26" s="17">
        <f t="shared" si="6"/>
        <v>58019799</v>
      </c>
      <c r="G26" s="17">
        <f t="shared" si="6"/>
        <v>136184381</v>
      </c>
      <c r="H26" s="17">
        <f t="shared" si="6"/>
        <v>158281189</v>
      </c>
      <c r="I26" s="17">
        <f t="shared" si="6"/>
        <v>158458690</v>
      </c>
      <c r="J26" s="17">
        <f t="shared" si="6"/>
        <v>158680202</v>
      </c>
      <c r="K26" s="17">
        <f t="shared" si="6"/>
        <v>159735965</v>
      </c>
      <c r="L26" s="17">
        <f t="shared" si="6"/>
        <v>161585326</v>
      </c>
      <c r="M26" s="17">
        <f t="shared" si="6"/>
        <v>161835146</v>
      </c>
      <c r="N26" s="17">
        <f t="shared" si="6"/>
        <v>165488286</v>
      </c>
      <c r="O26" s="17">
        <f t="shared" si="6"/>
        <v>165488286</v>
      </c>
      <c r="P26" s="17">
        <f t="shared" si="6"/>
        <v>165488286</v>
      </c>
      <c r="Q26" s="13">
        <f>B26</f>
        <v>14</v>
      </c>
      <c r="S26" s="4"/>
      <c r="T26" s="4"/>
    </row>
    <row r="27" spans="1:20" s="2" customFormat="1" ht="12.75" customHeight="1" x14ac:dyDescent="0.15">
      <c r="A27" s="11"/>
      <c r="B27" s="13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3"/>
      <c r="S27" s="4"/>
      <c r="T27" s="4"/>
    </row>
    <row r="28" spans="1:20" s="2" customFormat="1" ht="12.75" customHeight="1" x14ac:dyDescent="0.15">
      <c r="A28" s="45" t="s">
        <v>30</v>
      </c>
      <c r="B28" s="13">
        <v>15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3">
        <f>B28</f>
        <v>15</v>
      </c>
      <c r="S28" s="4"/>
      <c r="T28" s="4"/>
    </row>
    <row r="29" spans="1:20" s="2" customFormat="1" ht="12.75" customHeight="1" x14ac:dyDescent="0.15">
      <c r="A29" s="45"/>
      <c r="B29" s="13">
        <v>16</v>
      </c>
      <c r="C29" s="17">
        <f>C28</f>
        <v>0</v>
      </c>
      <c r="D29" s="17">
        <f t="shared" ref="D29:P29" si="7">C29+D28</f>
        <v>0</v>
      </c>
      <c r="E29" s="17">
        <f t="shared" si="7"/>
        <v>0</v>
      </c>
      <c r="F29" s="17">
        <f t="shared" si="7"/>
        <v>0</v>
      </c>
      <c r="G29" s="17">
        <f t="shared" si="7"/>
        <v>0</v>
      </c>
      <c r="H29" s="17">
        <f t="shared" si="7"/>
        <v>0</v>
      </c>
      <c r="I29" s="17">
        <f t="shared" si="7"/>
        <v>0</v>
      </c>
      <c r="J29" s="17">
        <f t="shared" si="7"/>
        <v>0</v>
      </c>
      <c r="K29" s="17">
        <f t="shared" si="7"/>
        <v>0</v>
      </c>
      <c r="L29" s="17">
        <f t="shared" si="7"/>
        <v>0</v>
      </c>
      <c r="M29" s="17">
        <f t="shared" si="7"/>
        <v>0</v>
      </c>
      <c r="N29" s="17">
        <f t="shared" si="7"/>
        <v>0</v>
      </c>
      <c r="O29" s="17">
        <f t="shared" si="7"/>
        <v>0</v>
      </c>
      <c r="P29" s="17">
        <f t="shared" si="7"/>
        <v>0</v>
      </c>
      <c r="Q29" s="13">
        <f>B29</f>
        <v>16</v>
      </c>
      <c r="S29" s="4"/>
      <c r="T29" s="4"/>
    </row>
    <row r="30" spans="1:20" s="2" customFormat="1" ht="12.75" customHeight="1" x14ac:dyDescent="0.15">
      <c r="A30" s="11"/>
      <c r="B30" s="1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3"/>
      <c r="S30" s="4"/>
      <c r="T30" s="4"/>
    </row>
    <row r="31" spans="1:20" s="2" customFormat="1" ht="12.75" customHeight="1" x14ac:dyDescent="0.15">
      <c r="A31" s="11" t="s">
        <v>12</v>
      </c>
      <c r="B31" s="13">
        <v>17</v>
      </c>
      <c r="C31" s="17">
        <v>166000</v>
      </c>
      <c r="D31" s="17">
        <v>143500</v>
      </c>
      <c r="E31" s="17">
        <v>1631495</v>
      </c>
      <c r="F31" s="17">
        <v>799800</v>
      </c>
      <c r="G31" s="17">
        <v>1518600</v>
      </c>
      <c r="H31" s="17">
        <v>750680</v>
      </c>
      <c r="I31" s="17">
        <v>1239200</v>
      </c>
      <c r="J31" s="17">
        <v>449800</v>
      </c>
      <c r="K31" s="17">
        <v>817900</v>
      </c>
      <c r="L31" s="17">
        <v>3275300</v>
      </c>
      <c r="M31" s="17">
        <v>551400</v>
      </c>
      <c r="N31" s="17">
        <v>1214500</v>
      </c>
      <c r="O31" s="17">
        <v>0</v>
      </c>
      <c r="P31" s="17">
        <v>0</v>
      </c>
      <c r="Q31" s="13">
        <f>B31</f>
        <v>17</v>
      </c>
      <c r="S31" s="4"/>
      <c r="T31" s="4"/>
    </row>
    <row r="32" spans="1:20" s="2" customFormat="1" ht="12.75" customHeight="1" x14ac:dyDescent="0.15">
      <c r="A32" s="11" t="s">
        <v>32</v>
      </c>
      <c r="B32" s="13">
        <v>18</v>
      </c>
      <c r="C32" s="17">
        <f>C31</f>
        <v>166000</v>
      </c>
      <c r="D32" s="17">
        <f t="shared" ref="D32:P32" si="8">C32+D31</f>
        <v>309500</v>
      </c>
      <c r="E32" s="17">
        <f t="shared" si="8"/>
        <v>1940995</v>
      </c>
      <c r="F32" s="17">
        <f t="shared" si="8"/>
        <v>2740795</v>
      </c>
      <c r="G32" s="17">
        <f t="shared" si="8"/>
        <v>4259395</v>
      </c>
      <c r="H32" s="17">
        <f t="shared" si="8"/>
        <v>5010075</v>
      </c>
      <c r="I32" s="17">
        <f t="shared" si="8"/>
        <v>6249275</v>
      </c>
      <c r="J32" s="17">
        <f t="shared" si="8"/>
        <v>6699075</v>
      </c>
      <c r="K32" s="17">
        <f t="shared" si="8"/>
        <v>7516975</v>
      </c>
      <c r="L32" s="17">
        <f t="shared" si="8"/>
        <v>10792275</v>
      </c>
      <c r="M32" s="17">
        <f t="shared" si="8"/>
        <v>11343675</v>
      </c>
      <c r="N32" s="17">
        <f t="shared" si="8"/>
        <v>12558175</v>
      </c>
      <c r="O32" s="17">
        <f t="shared" si="8"/>
        <v>12558175</v>
      </c>
      <c r="P32" s="17">
        <f t="shared" si="8"/>
        <v>12558175</v>
      </c>
      <c r="Q32" s="13">
        <f>B32</f>
        <v>18</v>
      </c>
      <c r="S32" s="4"/>
      <c r="T32" s="4"/>
    </row>
    <row r="33" spans="1:20" s="2" customFormat="1" ht="12.75" customHeight="1" x14ac:dyDescent="0.15">
      <c r="A33" s="11"/>
      <c r="B33" s="1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3"/>
      <c r="S33" s="4"/>
      <c r="T33" s="4"/>
    </row>
    <row r="34" spans="1:20" s="2" customFormat="1" ht="12.75" customHeight="1" x14ac:dyDescent="0.15">
      <c r="A34" s="45" t="s">
        <v>10</v>
      </c>
      <c r="B34" s="13">
        <v>19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3">
        <f>B34</f>
        <v>19</v>
      </c>
      <c r="S34" s="4"/>
      <c r="T34" s="4"/>
    </row>
    <row r="35" spans="1:20" s="2" customFormat="1" ht="12.75" customHeight="1" x14ac:dyDescent="0.15">
      <c r="A35" s="45"/>
      <c r="B35" s="13">
        <v>20</v>
      </c>
      <c r="C35" s="17">
        <f>C34</f>
        <v>0</v>
      </c>
      <c r="D35" s="17">
        <f t="shared" ref="D35:P35" si="9">C35+D34</f>
        <v>0</v>
      </c>
      <c r="E35" s="17">
        <f t="shared" si="9"/>
        <v>0</v>
      </c>
      <c r="F35" s="17">
        <f t="shared" si="9"/>
        <v>0</v>
      </c>
      <c r="G35" s="17">
        <f t="shared" si="9"/>
        <v>0</v>
      </c>
      <c r="H35" s="17">
        <f t="shared" si="9"/>
        <v>0</v>
      </c>
      <c r="I35" s="17">
        <f t="shared" si="9"/>
        <v>0</v>
      </c>
      <c r="J35" s="17">
        <f t="shared" si="9"/>
        <v>0</v>
      </c>
      <c r="K35" s="17">
        <f t="shared" si="9"/>
        <v>0</v>
      </c>
      <c r="L35" s="17">
        <f t="shared" si="9"/>
        <v>0</v>
      </c>
      <c r="M35" s="17">
        <f t="shared" si="9"/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  <c r="Q35" s="13">
        <f>B35</f>
        <v>20</v>
      </c>
      <c r="S35" s="4"/>
      <c r="T35" s="4"/>
    </row>
    <row r="36" spans="1:20" s="2" customFormat="1" ht="12.75" customHeight="1" x14ac:dyDescent="0.15">
      <c r="A36" s="11"/>
      <c r="B36" s="13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3"/>
      <c r="S36" s="4"/>
      <c r="T36" s="4"/>
    </row>
    <row r="37" spans="1:20" s="2" customFormat="1" ht="12.75" customHeight="1" x14ac:dyDescent="0.15">
      <c r="A37" s="11" t="s">
        <v>34</v>
      </c>
      <c r="B37" s="13">
        <v>21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3">
        <f>B37</f>
        <v>21</v>
      </c>
      <c r="S37" s="4"/>
      <c r="T37" s="4"/>
    </row>
    <row r="38" spans="1:20" s="2" customFormat="1" ht="12.75" customHeight="1" x14ac:dyDescent="0.15">
      <c r="A38" s="11" t="s">
        <v>5</v>
      </c>
      <c r="B38" s="13">
        <v>22</v>
      </c>
      <c r="C38" s="17">
        <f>C37</f>
        <v>0</v>
      </c>
      <c r="D38" s="17">
        <f t="shared" ref="D38:P38" si="10">C38+D37</f>
        <v>0</v>
      </c>
      <c r="E38" s="17">
        <f t="shared" si="10"/>
        <v>0</v>
      </c>
      <c r="F38" s="17">
        <f t="shared" si="10"/>
        <v>0</v>
      </c>
      <c r="G38" s="17">
        <f t="shared" si="10"/>
        <v>0</v>
      </c>
      <c r="H38" s="17">
        <f t="shared" si="10"/>
        <v>0</v>
      </c>
      <c r="I38" s="17">
        <f t="shared" si="10"/>
        <v>0</v>
      </c>
      <c r="J38" s="17">
        <f t="shared" si="10"/>
        <v>0</v>
      </c>
      <c r="K38" s="17">
        <f t="shared" si="10"/>
        <v>0</v>
      </c>
      <c r="L38" s="17">
        <f t="shared" si="10"/>
        <v>0</v>
      </c>
      <c r="M38" s="17">
        <f t="shared" si="10"/>
        <v>0</v>
      </c>
      <c r="N38" s="17">
        <f t="shared" si="10"/>
        <v>0</v>
      </c>
      <c r="O38" s="17">
        <f t="shared" si="10"/>
        <v>0</v>
      </c>
      <c r="P38" s="17">
        <f t="shared" si="10"/>
        <v>0</v>
      </c>
      <c r="Q38" s="13">
        <f>B38</f>
        <v>22</v>
      </c>
      <c r="S38" s="4"/>
      <c r="T38" s="4"/>
    </row>
    <row r="39" spans="1:20" s="2" customFormat="1" ht="12.75" customHeight="1" x14ac:dyDescent="0.15">
      <c r="A39" s="11"/>
      <c r="B39" s="13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3"/>
      <c r="S39" s="4"/>
      <c r="T39" s="4"/>
    </row>
    <row r="40" spans="1:20" s="2" customFormat="1" ht="12.75" customHeight="1" x14ac:dyDescent="0.15">
      <c r="A40" s="45" t="s">
        <v>36</v>
      </c>
      <c r="B40" s="13">
        <v>23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3">
        <f>B40</f>
        <v>23</v>
      </c>
      <c r="S40" s="4"/>
      <c r="T40" s="4"/>
    </row>
    <row r="41" spans="1:20" s="2" customFormat="1" ht="12.75" customHeight="1" x14ac:dyDescent="0.15">
      <c r="A41" s="45"/>
      <c r="B41" s="13">
        <v>24</v>
      </c>
      <c r="C41" s="17">
        <f>C40</f>
        <v>0</v>
      </c>
      <c r="D41" s="17">
        <f t="shared" ref="D41:P41" si="11">C41+D40</f>
        <v>0</v>
      </c>
      <c r="E41" s="17">
        <f t="shared" si="11"/>
        <v>0</v>
      </c>
      <c r="F41" s="17">
        <f t="shared" si="11"/>
        <v>0</v>
      </c>
      <c r="G41" s="17">
        <f t="shared" si="11"/>
        <v>0</v>
      </c>
      <c r="H41" s="17">
        <f t="shared" si="11"/>
        <v>0</v>
      </c>
      <c r="I41" s="17">
        <f t="shared" si="11"/>
        <v>0</v>
      </c>
      <c r="J41" s="17">
        <f t="shared" si="11"/>
        <v>0</v>
      </c>
      <c r="K41" s="17">
        <f t="shared" si="11"/>
        <v>0</v>
      </c>
      <c r="L41" s="17">
        <f t="shared" si="11"/>
        <v>0</v>
      </c>
      <c r="M41" s="17">
        <f t="shared" si="11"/>
        <v>0</v>
      </c>
      <c r="N41" s="17">
        <f t="shared" si="11"/>
        <v>0</v>
      </c>
      <c r="O41" s="17">
        <f t="shared" si="11"/>
        <v>0</v>
      </c>
      <c r="P41" s="17">
        <f t="shared" si="11"/>
        <v>0</v>
      </c>
      <c r="Q41" s="13">
        <f>B41</f>
        <v>24</v>
      </c>
      <c r="S41" s="4"/>
      <c r="T41" s="4"/>
    </row>
    <row r="42" spans="1:20" s="2" customFormat="1" ht="12.75" customHeight="1" x14ac:dyDescent="0.15">
      <c r="A42" s="11"/>
      <c r="B42" s="13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3"/>
      <c r="S42" s="4"/>
      <c r="T42" s="4"/>
    </row>
    <row r="43" spans="1:20" s="2" customFormat="1" ht="12.75" customHeight="1" x14ac:dyDescent="0.15">
      <c r="A43" s="46" t="s">
        <v>33</v>
      </c>
      <c r="B43" s="13">
        <v>25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3">
        <f>B43</f>
        <v>25</v>
      </c>
      <c r="S43" s="4"/>
      <c r="T43" s="4"/>
    </row>
    <row r="44" spans="1:20" s="2" customFormat="1" ht="12.75" customHeight="1" x14ac:dyDescent="0.15">
      <c r="A44" s="45"/>
      <c r="B44" s="13">
        <v>26</v>
      </c>
      <c r="C44" s="17">
        <f>C43</f>
        <v>0</v>
      </c>
      <c r="D44" s="17">
        <f t="shared" ref="D44:P44" si="12">C44+D43</f>
        <v>0</v>
      </c>
      <c r="E44" s="17">
        <f t="shared" si="12"/>
        <v>0</v>
      </c>
      <c r="F44" s="17">
        <f t="shared" si="12"/>
        <v>0</v>
      </c>
      <c r="G44" s="17">
        <f t="shared" si="12"/>
        <v>0</v>
      </c>
      <c r="H44" s="17">
        <f t="shared" si="12"/>
        <v>0</v>
      </c>
      <c r="I44" s="17">
        <f t="shared" si="12"/>
        <v>0</v>
      </c>
      <c r="J44" s="17">
        <f t="shared" si="12"/>
        <v>0</v>
      </c>
      <c r="K44" s="17">
        <f t="shared" si="12"/>
        <v>0</v>
      </c>
      <c r="L44" s="17">
        <f t="shared" si="12"/>
        <v>0</v>
      </c>
      <c r="M44" s="17">
        <f t="shared" si="12"/>
        <v>0</v>
      </c>
      <c r="N44" s="17">
        <f t="shared" si="12"/>
        <v>0</v>
      </c>
      <c r="O44" s="17">
        <f t="shared" si="12"/>
        <v>0</v>
      </c>
      <c r="P44" s="17">
        <f t="shared" si="12"/>
        <v>0</v>
      </c>
      <c r="Q44" s="13">
        <f>B44</f>
        <v>26</v>
      </c>
      <c r="S44" s="4"/>
      <c r="T44" s="4"/>
    </row>
    <row r="45" spans="1:20" s="2" customFormat="1" ht="12.75" customHeight="1" x14ac:dyDescent="0.15">
      <c r="A45" s="11"/>
      <c r="B45" s="13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3"/>
      <c r="S45" s="4"/>
      <c r="T45" s="4"/>
    </row>
    <row r="46" spans="1:20" s="2" customFormat="1" ht="12.75" customHeight="1" x14ac:dyDescent="0.15">
      <c r="A46" s="46" t="s">
        <v>2</v>
      </c>
      <c r="B46" s="13">
        <v>27</v>
      </c>
      <c r="C46" s="17">
        <v>0</v>
      </c>
      <c r="D46" s="17">
        <v>0</v>
      </c>
      <c r="E46" s="17">
        <v>1150699</v>
      </c>
      <c r="F46" s="17">
        <v>534518</v>
      </c>
      <c r="G46" s="17">
        <v>453195</v>
      </c>
      <c r="H46" s="17">
        <v>433424</v>
      </c>
      <c r="I46" s="17">
        <v>252299</v>
      </c>
      <c r="J46" s="17">
        <v>23900</v>
      </c>
      <c r="K46" s="17">
        <v>207793</v>
      </c>
      <c r="L46" s="17">
        <v>198375</v>
      </c>
      <c r="M46" s="17">
        <v>62500</v>
      </c>
      <c r="N46" s="17">
        <v>159500</v>
      </c>
      <c r="O46" s="17">
        <v>0</v>
      </c>
      <c r="P46" s="17">
        <v>0</v>
      </c>
      <c r="Q46" s="13">
        <f>B46</f>
        <v>27</v>
      </c>
      <c r="S46" s="4"/>
      <c r="T46" s="4"/>
    </row>
    <row r="47" spans="1:20" s="2" customFormat="1" ht="12.75" customHeight="1" x14ac:dyDescent="0.15">
      <c r="A47" s="45"/>
      <c r="B47" s="13">
        <v>28</v>
      </c>
      <c r="C47" s="17">
        <f>C46</f>
        <v>0</v>
      </c>
      <c r="D47" s="17">
        <f t="shared" ref="D47:P47" si="13">C47+D46</f>
        <v>0</v>
      </c>
      <c r="E47" s="17">
        <f t="shared" si="13"/>
        <v>1150699</v>
      </c>
      <c r="F47" s="17">
        <f t="shared" si="13"/>
        <v>1685217</v>
      </c>
      <c r="G47" s="17">
        <f t="shared" si="13"/>
        <v>2138412</v>
      </c>
      <c r="H47" s="17">
        <f t="shared" si="13"/>
        <v>2571836</v>
      </c>
      <c r="I47" s="17">
        <f t="shared" si="13"/>
        <v>2824135</v>
      </c>
      <c r="J47" s="17">
        <f t="shared" si="13"/>
        <v>2848035</v>
      </c>
      <c r="K47" s="17">
        <f t="shared" si="13"/>
        <v>3055828</v>
      </c>
      <c r="L47" s="17">
        <f t="shared" si="13"/>
        <v>3254203</v>
      </c>
      <c r="M47" s="17">
        <f t="shared" si="13"/>
        <v>3316703</v>
      </c>
      <c r="N47" s="17">
        <f t="shared" si="13"/>
        <v>3476203</v>
      </c>
      <c r="O47" s="17">
        <f t="shared" si="13"/>
        <v>3476203</v>
      </c>
      <c r="P47" s="17">
        <f t="shared" si="13"/>
        <v>3476203</v>
      </c>
      <c r="Q47" s="13">
        <f>B47</f>
        <v>28</v>
      </c>
      <c r="S47" s="4"/>
      <c r="T47" s="4"/>
    </row>
    <row r="48" spans="1:20" s="2" customFormat="1" ht="12.75" customHeight="1" x14ac:dyDescent="0.15">
      <c r="A48" s="11"/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3"/>
      <c r="S48" s="4"/>
      <c r="T48" s="4"/>
    </row>
    <row r="49" spans="1:20" s="2" customFormat="1" ht="12.75" customHeight="1" x14ac:dyDescent="0.15">
      <c r="A49" s="45" t="s">
        <v>35</v>
      </c>
      <c r="B49" s="13">
        <v>29</v>
      </c>
      <c r="C49" s="17">
        <v>0</v>
      </c>
      <c r="D49" s="17">
        <v>10700</v>
      </c>
      <c r="E49" s="17">
        <v>20000</v>
      </c>
      <c r="F49" s="17">
        <v>20000</v>
      </c>
      <c r="G49" s="17">
        <v>20000</v>
      </c>
      <c r="H49" s="17">
        <v>0</v>
      </c>
      <c r="I49" s="17">
        <v>40000</v>
      </c>
      <c r="J49" s="17">
        <v>0</v>
      </c>
      <c r="K49" s="17">
        <v>20000</v>
      </c>
      <c r="L49" s="17">
        <v>40000</v>
      </c>
      <c r="M49" s="17">
        <v>0</v>
      </c>
      <c r="N49" s="17">
        <v>40000</v>
      </c>
      <c r="O49" s="17">
        <v>0</v>
      </c>
      <c r="P49" s="17">
        <v>0</v>
      </c>
      <c r="Q49" s="13">
        <f>B49</f>
        <v>29</v>
      </c>
      <c r="S49" s="4"/>
      <c r="T49" s="4"/>
    </row>
    <row r="50" spans="1:20" s="2" customFormat="1" ht="12.75" customHeight="1" x14ac:dyDescent="0.15">
      <c r="A50" s="45"/>
      <c r="B50" s="13">
        <v>30</v>
      </c>
      <c r="C50" s="17">
        <f>C49</f>
        <v>0</v>
      </c>
      <c r="D50" s="17">
        <f t="shared" ref="D50:P50" si="14">C50+D49</f>
        <v>10700</v>
      </c>
      <c r="E50" s="17">
        <f t="shared" si="14"/>
        <v>30700</v>
      </c>
      <c r="F50" s="17">
        <f t="shared" si="14"/>
        <v>50700</v>
      </c>
      <c r="G50" s="17">
        <f t="shared" si="14"/>
        <v>70700</v>
      </c>
      <c r="H50" s="17">
        <f t="shared" si="14"/>
        <v>70700</v>
      </c>
      <c r="I50" s="17">
        <f t="shared" si="14"/>
        <v>110700</v>
      </c>
      <c r="J50" s="17">
        <f t="shared" si="14"/>
        <v>110700</v>
      </c>
      <c r="K50" s="17">
        <f t="shared" si="14"/>
        <v>130700</v>
      </c>
      <c r="L50" s="17">
        <f t="shared" si="14"/>
        <v>170700</v>
      </c>
      <c r="M50" s="17">
        <f t="shared" si="14"/>
        <v>170700</v>
      </c>
      <c r="N50" s="17">
        <f t="shared" si="14"/>
        <v>210700</v>
      </c>
      <c r="O50" s="17">
        <f t="shared" si="14"/>
        <v>210700</v>
      </c>
      <c r="P50" s="17">
        <f t="shared" si="14"/>
        <v>210700</v>
      </c>
      <c r="Q50" s="13">
        <f>B50</f>
        <v>30</v>
      </c>
      <c r="S50" s="4"/>
      <c r="T50" s="4"/>
    </row>
    <row r="51" spans="1:20" s="2" customFormat="1" ht="12.75" customHeight="1" x14ac:dyDescent="0.15">
      <c r="A51" s="11"/>
      <c r="B51" s="13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3"/>
      <c r="S51" s="4"/>
      <c r="T51" s="4"/>
    </row>
    <row r="52" spans="1:20" s="2" customFormat="1" ht="12.75" customHeight="1" x14ac:dyDescent="0.15">
      <c r="A52" s="45" t="s">
        <v>9</v>
      </c>
      <c r="B52" s="13">
        <v>31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3">
        <f>B52</f>
        <v>31</v>
      </c>
      <c r="S52" s="4"/>
      <c r="T52" s="4"/>
    </row>
    <row r="53" spans="1:20" s="2" customFormat="1" ht="12.75" customHeight="1" x14ac:dyDescent="0.15">
      <c r="A53" s="45"/>
      <c r="B53" s="13">
        <v>32</v>
      </c>
      <c r="C53" s="17">
        <f>C52</f>
        <v>0</v>
      </c>
      <c r="D53" s="17">
        <f t="shared" ref="D53:P53" si="15">C53+D52</f>
        <v>0</v>
      </c>
      <c r="E53" s="17">
        <f t="shared" si="15"/>
        <v>0</v>
      </c>
      <c r="F53" s="17">
        <f t="shared" si="15"/>
        <v>0</v>
      </c>
      <c r="G53" s="17">
        <f t="shared" si="15"/>
        <v>0</v>
      </c>
      <c r="H53" s="17">
        <f t="shared" si="15"/>
        <v>0</v>
      </c>
      <c r="I53" s="17">
        <f t="shared" si="15"/>
        <v>0</v>
      </c>
      <c r="J53" s="17">
        <f t="shared" si="15"/>
        <v>0</v>
      </c>
      <c r="K53" s="17">
        <f t="shared" si="15"/>
        <v>0</v>
      </c>
      <c r="L53" s="17">
        <f t="shared" si="15"/>
        <v>0</v>
      </c>
      <c r="M53" s="17">
        <f t="shared" si="15"/>
        <v>0</v>
      </c>
      <c r="N53" s="17">
        <f t="shared" si="15"/>
        <v>0</v>
      </c>
      <c r="O53" s="17">
        <f t="shared" si="15"/>
        <v>0</v>
      </c>
      <c r="P53" s="17">
        <f t="shared" si="15"/>
        <v>0</v>
      </c>
      <c r="Q53" s="13">
        <f>B53</f>
        <v>32</v>
      </c>
      <c r="S53" s="4"/>
      <c r="T53" s="4"/>
    </row>
    <row r="54" spans="1:20" s="2" customFormat="1" ht="12.75" customHeight="1" x14ac:dyDescent="0.15">
      <c r="A54" s="11"/>
      <c r="B54" s="13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3"/>
      <c r="S54" s="4"/>
      <c r="T54" s="4"/>
    </row>
    <row r="55" spans="1:20" s="2" customFormat="1" ht="12.75" customHeight="1" x14ac:dyDescent="0.15">
      <c r="A55" s="45" t="s">
        <v>6</v>
      </c>
      <c r="B55" s="13">
        <v>33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3">
        <f>B55</f>
        <v>33</v>
      </c>
      <c r="S55" s="4"/>
      <c r="T55" s="4"/>
    </row>
    <row r="56" spans="1:20" s="2" customFormat="1" ht="12.75" customHeight="1" x14ac:dyDescent="0.15">
      <c r="A56" s="45"/>
      <c r="B56" s="13">
        <v>34</v>
      </c>
      <c r="C56" s="17">
        <f>C55</f>
        <v>0</v>
      </c>
      <c r="D56" s="17">
        <f t="shared" ref="D56:P56" si="16">C56+D55</f>
        <v>0</v>
      </c>
      <c r="E56" s="17">
        <f t="shared" si="16"/>
        <v>0</v>
      </c>
      <c r="F56" s="17">
        <f t="shared" si="16"/>
        <v>0</v>
      </c>
      <c r="G56" s="17">
        <f t="shared" si="16"/>
        <v>0</v>
      </c>
      <c r="H56" s="17">
        <f t="shared" si="16"/>
        <v>0</v>
      </c>
      <c r="I56" s="17">
        <f t="shared" si="16"/>
        <v>0</v>
      </c>
      <c r="J56" s="17">
        <f t="shared" si="16"/>
        <v>0</v>
      </c>
      <c r="K56" s="17">
        <f t="shared" si="16"/>
        <v>0</v>
      </c>
      <c r="L56" s="17">
        <f t="shared" si="16"/>
        <v>0</v>
      </c>
      <c r="M56" s="17">
        <f t="shared" si="16"/>
        <v>0</v>
      </c>
      <c r="N56" s="17">
        <f t="shared" si="16"/>
        <v>0</v>
      </c>
      <c r="O56" s="17">
        <f t="shared" si="16"/>
        <v>0</v>
      </c>
      <c r="P56" s="17">
        <f t="shared" si="16"/>
        <v>0</v>
      </c>
      <c r="Q56" s="13">
        <f>B56</f>
        <v>34</v>
      </c>
      <c r="S56" s="4"/>
      <c r="T56" s="4"/>
    </row>
    <row r="57" spans="1:20" s="2" customFormat="1" ht="12.75" customHeight="1" x14ac:dyDescent="0.15">
      <c r="A57" s="11"/>
      <c r="B57" s="13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3"/>
      <c r="S57" s="4"/>
      <c r="T57" s="4"/>
    </row>
    <row r="58" spans="1:20" s="2" customFormat="1" ht="12.75" customHeight="1" x14ac:dyDescent="0.15">
      <c r="A58" s="11" t="s">
        <v>42</v>
      </c>
      <c r="B58" s="13">
        <v>35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3200</v>
      </c>
      <c r="M58" s="17">
        <v>0</v>
      </c>
      <c r="N58" s="17">
        <v>300000</v>
      </c>
      <c r="O58" s="17">
        <v>0</v>
      </c>
      <c r="P58" s="17">
        <v>0</v>
      </c>
      <c r="Q58" s="13">
        <f>B58</f>
        <v>35</v>
      </c>
      <c r="S58" s="4"/>
      <c r="T58" s="4"/>
    </row>
    <row r="59" spans="1:20" s="2" customFormat="1" ht="12.75" customHeight="1" x14ac:dyDescent="0.15">
      <c r="A59" s="11" t="s">
        <v>43</v>
      </c>
      <c r="B59" s="13">
        <v>36</v>
      </c>
      <c r="C59" s="17">
        <f>C58</f>
        <v>0</v>
      </c>
      <c r="D59" s="17">
        <f t="shared" ref="D59:P59" si="17">C59+D58</f>
        <v>0</v>
      </c>
      <c r="E59" s="17">
        <f t="shared" si="17"/>
        <v>0</v>
      </c>
      <c r="F59" s="17">
        <f t="shared" si="17"/>
        <v>0</v>
      </c>
      <c r="G59" s="17">
        <f t="shared" si="17"/>
        <v>0</v>
      </c>
      <c r="H59" s="17">
        <f t="shared" si="17"/>
        <v>0</v>
      </c>
      <c r="I59" s="17">
        <f t="shared" si="17"/>
        <v>0</v>
      </c>
      <c r="J59" s="17">
        <f t="shared" si="17"/>
        <v>0</v>
      </c>
      <c r="K59" s="17">
        <f t="shared" si="17"/>
        <v>0</v>
      </c>
      <c r="L59" s="17">
        <f t="shared" si="17"/>
        <v>3200</v>
      </c>
      <c r="M59" s="17">
        <f t="shared" si="17"/>
        <v>3200</v>
      </c>
      <c r="N59" s="17">
        <f t="shared" si="17"/>
        <v>303200</v>
      </c>
      <c r="O59" s="17">
        <f t="shared" si="17"/>
        <v>303200</v>
      </c>
      <c r="P59" s="17">
        <f t="shared" si="17"/>
        <v>303200</v>
      </c>
      <c r="Q59" s="39">
        <f>B59</f>
        <v>36</v>
      </c>
      <c r="S59" s="4"/>
      <c r="T59" s="4"/>
    </row>
    <row r="60" spans="1:20" s="2" customFormat="1" ht="12.75" customHeight="1" x14ac:dyDescent="0.15">
      <c r="A60" s="11"/>
      <c r="B60" s="13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3"/>
      <c r="S60" s="4"/>
      <c r="T60" s="4"/>
    </row>
    <row r="61" spans="1:20" s="2" customFormat="1" ht="12.75" customHeight="1" x14ac:dyDescent="0.15">
      <c r="A61" s="11" t="s">
        <v>42</v>
      </c>
      <c r="B61" s="13">
        <v>37</v>
      </c>
      <c r="C61" s="17">
        <v>215053</v>
      </c>
      <c r="D61" s="17">
        <v>158844</v>
      </c>
      <c r="E61" s="17">
        <v>267300</v>
      </c>
      <c r="F61" s="17">
        <v>157237</v>
      </c>
      <c r="G61" s="17">
        <v>140879</v>
      </c>
      <c r="H61" s="17">
        <v>71495</v>
      </c>
      <c r="I61" s="17">
        <v>40000</v>
      </c>
      <c r="J61" s="17">
        <v>84326</v>
      </c>
      <c r="K61" s="17">
        <v>90435</v>
      </c>
      <c r="L61" s="17">
        <v>78700</v>
      </c>
      <c r="M61" s="17">
        <v>55700</v>
      </c>
      <c r="N61" s="17">
        <v>154300</v>
      </c>
      <c r="O61" s="17">
        <v>0</v>
      </c>
      <c r="P61" s="17">
        <v>0</v>
      </c>
      <c r="Q61" s="13">
        <f>B61</f>
        <v>37</v>
      </c>
      <c r="S61" s="4"/>
      <c r="T61" s="4"/>
    </row>
    <row r="62" spans="1:20" s="2" customFormat="1" ht="12.75" customHeight="1" x14ac:dyDescent="0.15">
      <c r="A62" s="11" t="s">
        <v>46</v>
      </c>
      <c r="B62" s="13">
        <v>38</v>
      </c>
      <c r="C62" s="17">
        <f>C61</f>
        <v>215053</v>
      </c>
      <c r="D62" s="17">
        <f t="shared" ref="D62:P62" si="18">C62+D61</f>
        <v>373897</v>
      </c>
      <c r="E62" s="17">
        <f t="shared" si="18"/>
        <v>641197</v>
      </c>
      <c r="F62" s="17">
        <f t="shared" si="18"/>
        <v>798434</v>
      </c>
      <c r="G62" s="17">
        <f t="shared" si="18"/>
        <v>939313</v>
      </c>
      <c r="H62" s="17">
        <f t="shared" si="18"/>
        <v>1010808</v>
      </c>
      <c r="I62" s="17">
        <f t="shared" si="18"/>
        <v>1050808</v>
      </c>
      <c r="J62" s="17">
        <f t="shared" si="18"/>
        <v>1135134</v>
      </c>
      <c r="K62" s="17">
        <f t="shared" si="18"/>
        <v>1225569</v>
      </c>
      <c r="L62" s="17">
        <f t="shared" si="18"/>
        <v>1304269</v>
      </c>
      <c r="M62" s="17">
        <f t="shared" si="18"/>
        <v>1359969</v>
      </c>
      <c r="N62" s="17">
        <f t="shared" si="18"/>
        <v>1514269</v>
      </c>
      <c r="O62" s="17">
        <f t="shared" si="18"/>
        <v>1514269</v>
      </c>
      <c r="P62" s="17">
        <f t="shared" si="18"/>
        <v>1514269</v>
      </c>
      <c r="Q62" s="13">
        <f>B62</f>
        <v>38</v>
      </c>
      <c r="S62" s="4"/>
      <c r="T62" s="4"/>
    </row>
    <row r="63" spans="1:20" s="2" customFormat="1" ht="12.75" customHeight="1" x14ac:dyDescent="0.15">
      <c r="A63" s="11"/>
      <c r="B63" s="13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3"/>
      <c r="S63" s="4"/>
      <c r="T63" s="4"/>
    </row>
    <row r="64" spans="1:20" s="3" customFormat="1" ht="12.75" customHeight="1" x14ac:dyDescent="0.15">
      <c r="A64" s="47" t="s">
        <v>26</v>
      </c>
      <c r="B64" s="14">
        <v>39</v>
      </c>
      <c r="C64" s="19">
        <f t="shared" ref="C64:P65" si="19">C7+C10+C13+C16+C19+C22+C25+C28+C31+C34+C37+C49+C40+C52+C55+C58+C61+C43+C46</f>
        <v>1225017</v>
      </c>
      <c r="D64" s="19">
        <f t="shared" si="19"/>
        <v>11012525</v>
      </c>
      <c r="E64" s="19">
        <f t="shared" si="19"/>
        <v>70135087</v>
      </c>
      <c r="F64" s="19">
        <f t="shared" si="19"/>
        <v>59037308</v>
      </c>
      <c r="G64" s="19">
        <f t="shared" si="19"/>
        <v>99141671</v>
      </c>
      <c r="H64" s="19">
        <f t="shared" si="19"/>
        <v>44063741</v>
      </c>
      <c r="I64" s="19">
        <f t="shared" si="19"/>
        <v>16818356</v>
      </c>
      <c r="J64" s="19">
        <f t="shared" si="19"/>
        <v>14474677</v>
      </c>
      <c r="K64" s="19">
        <f t="shared" si="19"/>
        <v>16375502</v>
      </c>
      <c r="L64" s="19">
        <f t="shared" si="19"/>
        <v>20242138</v>
      </c>
      <c r="M64" s="19">
        <f t="shared" si="19"/>
        <v>11109989</v>
      </c>
      <c r="N64" s="19">
        <f t="shared" si="19"/>
        <v>14430182</v>
      </c>
      <c r="O64" s="19">
        <f t="shared" si="19"/>
        <v>9761158</v>
      </c>
      <c r="P64" s="19">
        <f t="shared" si="19"/>
        <v>0</v>
      </c>
      <c r="Q64" s="14">
        <f>B64</f>
        <v>39</v>
      </c>
      <c r="S64" s="34"/>
      <c r="T64" s="34"/>
    </row>
    <row r="65" spans="1:20" s="3" customFormat="1" ht="12.75" customHeight="1" x14ac:dyDescent="0.15">
      <c r="A65" s="47"/>
      <c r="B65" s="14">
        <v>40</v>
      </c>
      <c r="C65" s="19">
        <f t="shared" si="19"/>
        <v>1225017</v>
      </c>
      <c r="D65" s="19">
        <f t="shared" si="19"/>
        <v>12237542</v>
      </c>
      <c r="E65" s="19">
        <f t="shared" si="19"/>
        <v>82372629</v>
      </c>
      <c r="F65" s="19">
        <f t="shared" si="19"/>
        <v>141409937</v>
      </c>
      <c r="G65" s="19">
        <f t="shared" si="19"/>
        <v>240551608</v>
      </c>
      <c r="H65" s="19">
        <f t="shared" si="19"/>
        <v>284615349</v>
      </c>
      <c r="I65" s="19">
        <f t="shared" si="19"/>
        <v>301433705</v>
      </c>
      <c r="J65" s="19">
        <f t="shared" si="19"/>
        <v>315908382</v>
      </c>
      <c r="K65" s="19">
        <f t="shared" si="19"/>
        <v>332283884</v>
      </c>
      <c r="L65" s="19">
        <f t="shared" si="19"/>
        <v>352526022</v>
      </c>
      <c r="M65" s="19">
        <f t="shared" si="19"/>
        <v>363636011</v>
      </c>
      <c r="N65" s="19">
        <f t="shared" si="19"/>
        <v>378066193</v>
      </c>
      <c r="O65" s="19">
        <f t="shared" si="19"/>
        <v>387827351</v>
      </c>
      <c r="P65" s="19">
        <f t="shared" si="19"/>
        <v>387827351</v>
      </c>
      <c r="Q65" s="14">
        <f>B65</f>
        <v>40</v>
      </c>
      <c r="S65" s="34"/>
      <c r="T65" s="34"/>
    </row>
    <row r="66" spans="1:20" s="2" customFormat="1" ht="12.75" customHeight="1" x14ac:dyDescent="0.15">
      <c r="A66" s="9"/>
      <c r="B66" s="15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"/>
      <c r="S66" s="4"/>
      <c r="T66" s="35"/>
    </row>
    <row r="67" spans="1:20" s="4" customFormat="1" ht="13.5" customHeight="1" x14ac:dyDescent="0.15">
      <c r="A67" s="4" t="s">
        <v>39</v>
      </c>
      <c r="D67" s="25"/>
      <c r="S67" s="25"/>
    </row>
    <row r="68" spans="1:20" x14ac:dyDescent="0.15">
      <c r="R68" s="49"/>
    </row>
    <row r="69" spans="1:20" x14ac:dyDescent="0.15">
      <c r="B69" s="12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20" s="37" customFormat="1" x14ac:dyDescent="0.15">
      <c r="C70" s="3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20" x14ac:dyDescent="0.15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</sheetData>
  <mergeCells count="31">
    <mergeCell ref="A64:A65"/>
    <mergeCell ref="A43:A44"/>
    <mergeCell ref="A46:A47"/>
    <mergeCell ref="A49:A50"/>
    <mergeCell ref="A52:A53"/>
    <mergeCell ref="A55:A56"/>
    <mergeCell ref="A22:A23"/>
    <mergeCell ref="A25:A26"/>
    <mergeCell ref="A28:A29"/>
    <mergeCell ref="A34:A35"/>
    <mergeCell ref="A40:A41"/>
    <mergeCell ref="O4:O5"/>
    <mergeCell ref="P4:P5"/>
    <mergeCell ref="Q4:Q5"/>
    <mergeCell ref="A7:A8"/>
    <mergeCell ref="A10:A11"/>
    <mergeCell ref="J4:J5"/>
    <mergeCell ref="K4:K5"/>
    <mergeCell ref="L4:L5"/>
    <mergeCell ref="M4:M5"/>
    <mergeCell ref="N4:N5"/>
    <mergeCell ref="E4:E5"/>
    <mergeCell ref="F4:F5"/>
    <mergeCell ref="G4:G5"/>
    <mergeCell ref="H4:H5"/>
    <mergeCell ref="I4:I5"/>
    <mergeCell ref="A2:C2"/>
    <mergeCell ref="A3:C3"/>
    <mergeCell ref="B4:B5"/>
    <mergeCell ref="C4:C5"/>
    <mergeCell ref="D4:D5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2" pageOrder="overThenDown" orientation="portrait" r:id="rId1"/>
  <headerFooter scaleWithDoc="0" alignWithMargins="0">
    <oddHeader>&amp;C&amp;"ＭＳ 明朝,regular"&amp;8令和3年度 秋田県税務統計書</oddHeader>
    <oddFooter>&amp;C&amp;"ＭＳ 明朝,標準"&amp;9- &amp;P+77 -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現年課税分</vt:lpstr>
      <vt:lpstr>滞納繰越分</vt:lpstr>
      <vt:lpstr>現年課税分!Print_Area</vt:lpstr>
      <vt:lpstr>滞納繰越分!Print_Area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PC-9821Nr13 User</dc:creator>
  <cp:lastModifiedBy>福田 将平</cp:lastModifiedBy>
  <cp:lastPrinted>2022-10-25T00:35:35Z</cp:lastPrinted>
  <dcterms:created xsi:type="dcterms:W3CDTF">1997-12-26T04:00:25Z</dcterms:created>
  <dcterms:modified xsi:type="dcterms:W3CDTF">2023-02-02T06:28:29Z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3.0.2.0</vt:lpwstr>
      <vt:lpwstr>3.1.2.0</vt:lpwstr>
      <vt:lpwstr>3.1.5.0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2022-11-02T02:22:21Z</vt:filetime>
  </property>
</Properties>
</file>