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オープンデータ掲載用）令和3年度税務統計書\"/>
    </mc:Choice>
  </mc:AlternateContent>
  <xr:revisionPtr revIDLastSave="0" documentId="13_ncr:1_{0AE2EB33-737F-413E-B6A3-75F8E57811D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利子割" sheetId="1" r:id="rId1"/>
    <sheet name="配当割・譲渡割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5" l="1"/>
  <c r="I29" i="1"/>
  <c r="I21" i="1"/>
  <c r="I15" i="1"/>
  <c r="H29" i="1"/>
  <c r="G29" i="1"/>
  <c r="H21" i="1"/>
  <c r="G21" i="1"/>
  <c r="H15" i="1"/>
  <c r="G15" i="1"/>
  <c r="F30" i="1"/>
  <c r="F29" i="1"/>
  <c r="F21" i="1"/>
  <c r="F15" i="1"/>
  <c r="J15" i="1"/>
  <c r="J21" i="1"/>
  <c r="J29" i="1"/>
  <c r="J34" i="1"/>
  <c r="J38" i="1"/>
  <c r="H30" i="1" l="1"/>
  <c r="G30" i="1"/>
  <c r="I30" i="1"/>
  <c r="J30" i="1"/>
</calcChain>
</file>

<file path=xl/sharedStrings.xml><?xml version="1.0" encoding="utf-8"?>
<sst xmlns="http://schemas.openxmlformats.org/spreadsheetml/2006/main" count="93" uniqueCount="66">
  <si>
    <t>公募証券投資信託の収益の
分配に係る配当等</t>
    <phoneticPr fontId="26"/>
  </si>
  <si>
    <t>平成28年度</t>
    <rPh sb="0" eb="1">
      <t>ヒラ</t>
    </rPh>
    <rPh sb="1" eb="2">
      <t>シゲル</t>
    </rPh>
    <rPh sb="4" eb="5">
      <t>ネン</t>
    </rPh>
    <rPh sb="5" eb="6">
      <t>ド</t>
    </rPh>
    <phoneticPr fontId="26"/>
  </si>
  <si>
    <t>生命保険等の差益</t>
    <phoneticPr fontId="26"/>
  </si>
  <si>
    <t>平成30年度</t>
    <rPh sb="0" eb="2">
      <t>ヘイセイ</t>
    </rPh>
    <rPh sb="4" eb="6">
      <t>ネンド</t>
    </rPh>
    <phoneticPr fontId="26"/>
  </si>
  <si>
    <t>平成27年度
４月～12月</t>
    <rPh sb="0" eb="2">
      <t>ヘイセイ</t>
    </rPh>
    <rPh sb="4" eb="5">
      <t>ネン</t>
    </rPh>
    <rPh sb="5" eb="6">
      <t>ド</t>
    </rPh>
    <rPh sb="8" eb="9">
      <t>ツキ</t>
    </rPh>
    <rPh sb="12" eb="13">
      <t>ツキ</t>
    </rPh>
    <phoneticPr fontId="26"/>
  </si>
  <si>
    <t>公社債利子等</t>
    <rPh sb="0" eb="3">
      <t>コウシャサイ</t>
    </rPh>
    <rPh sb="3" eb="6">
      <t>リシトウ</t>
    </rPh>
    <phoneticPr fontId="26"/>
  </si>
  <si>
    <t>（単位：円）</t>
    <rPh sb="1" eb="3">
      <t>タンイ</t>
    </rPh>
    <rPh sb="4" eb="5">
      <t>エン</t>
    </rPh>
    <phoneticPr fontId="26"/>
  </si>
  <si>
    <t xml:space="preserve"> ア　課税状況</t>
    <phoneticPr fontId="26"/>
  </si>
  <si>
    <t>公募証券投資信託の分配に係る
配当等</t>
    <rPh sb="0" eb="2">
      <t>コウボ</t>
    </rPh>
    <rPh sb="2" eb="4">
      <t>ショウケン</t>
    </rPh>
    <rPh sb="4" eb="6">
      <t>トウシ</t>
    </rPh>
    <rPh sb="6" eb="8">
      <t>シンタク</t>
    </rPh>
    <rPh sb="9" eb="11">
      <t>ブンパイ</t>
    </rPh>
    <rPh sb="12" eb="13">
      <t>カカ</t>
    </rPh>
    <rPh sb="15" eb="17">
      <t>ハイトウ</t>
    </rPh>
    <rPh sb="17" eb="18">
      <t>トウ</t>
    </rPh>
    <phoneticPr fontId="26"/>
  </si>
  <si>
    <t>番号</t>
    <rPh sb="0" eb="2">
      <t>バンゴウ</t>
    </rPh>
    <phoneticPr fontId="26"/>
  </si>
  <si>
    <t>平成29年度</t>
    <rPh sb="0" eb="2">
      <t>ヘイセイ</t>
    </rPh>
    <rPh sb="4" eb="6">
      <t>ネンド</t>
    </rPh>
    <phoneticPr fontId="26"/>
  </si>
  <si>
    <t>公社債利子</t>
  </si>
  <si>
    <t xml:space="preserve"> ウ　営業所数</t>
    <rPh sb="3" eb="6">
      <t>エイギョウショ</t>
    </rPh>
    <rPh sb="6" eb="7">
      <t>スウ</t>
    </rPh>
    <phoneticPr fontId="26"/>
  </si>
  <si>
    <t>勤務先預金等の利子</t>
  </si>
  <si>
    <t>特定公社債の利子・償還金</t>
  </si>
  <si>
    <t>銀行預金利子</t>
  </si>
  <si>
    <t>調　定　額　計</t>
    <rPh sb="0" eb="1">
      <t>チョウ</t>
    </rPh>
    <rPh sb="2" eb="3">
      <t>サダム</t>
    </rPh>
    <rPh sb="4" eb="5">
      <t>ガク</t>
    </rPh>
    <rPh sb="6" eb="7">
      <t>ケイ</t>
    </rPh>
    <phoneticPr fontId="26"/>
  </si>
  <si>
    <t>定期積金給付補てん金</t>
    <phoneticPr fontId="26"/>
  </si>
  <si>
    <t>銀行以外の金融機関の預貯金利子</t>
  </si>
  <si>
    <t>抵当証券の利息</t>
  </si>
  <si>
    <t>合同運用信託の収益の分配</t>
  </si>
  <si>
    <t>小　　　計</t>
    <rPh sb="0" eb="1">
      <t>ショウ</t>
    </rPh>
    <rPh sb="4" eb="5">
      <t>ケイ</t>
    </rPh>
    <phoneticPr fontId="26"/>
  </si>
  <si>
    <t>公募公社債投資信託の収益の分配</t>
    <rPh sb="0" eb="2">
      <t>コウボ</t>
    </rPh>
    <phoneticPr fontId="26"/>
  </si>
  <si>
    <t>郵便貯金利子</t>
  </si>
  <si>
    <t>公募公社債投資信託の収益の分配</t>
    <rPh sb="0" eb="2">
      <t>コウボ</t>
    </rPh>
    <rPh sb="2" eb="4">
      <t>コウシャ</t>
    </rPh>
    <rPh sb="4" eb="5">
      <t>サイケン</t>
    </rPh>
    <rPh sb="5" eb="7">
      <t>トウシ</t>
    </rPh>
    <rPh sb="7" eb="9">
      <t>シンタク</t>
    </rPh>
    <rPh sb="10" eb="12">
      <t>シュウエキ</t>
    </rPh>
    <rPh sb="13" eb="15">
      <t>ブンパイ</t>
    </rPh>
    <phoneticPr fontId="26"/>
  </si>
  <si>
    <t>特定証券投資法人の投資口の配当等</t>
  </si>
  <si>
    <t>国外公社債等の利子等</t>
  </si>
  <si>
    <t>（単位：人）</t>
    <rPh sb="1" eb="3">
      <t>タンイ</t>
    </rPh>
    <rPh sb="4" eb="5">
      <t>ニン</t>
    </rPh>
    <phoneticPr fontId="26"/>
  </si>
  <si>
    <t>収益の分配等
証券投資信託の</t>
    <phoneticPr fontId="26"/>
  </si>
  <si>
    <t>公募証券投資信託の収益の分配</t>
    <phoneticPr fontId="26"/>
  </si>
  <si>
    <t>私募公社債投資信託の収益の分配</t>
    <rPh sb="0" eb="2">
      <t>シボ</t>
    </rPh>
    <rPh sb="2" eb="4">
      <t>コウシャ</t>
    </rPh>
    <rPh sb="4" eb="5">
      <t>サイケン</t>
    </rPh>
    <rPh sb="5" eb="7">
      <t>トウシ</t>
    </rPh>
    <rPh sb="7" eb="9">
      <t>シンタク</t>
    </rPh>
    <rPh sb="10" eb="12">
      <t>シュウエキ</t>
    </rPh>
    <rPh sb="13" eb="15">
      <t>ブンパイ</t>
    </rPh>
    <phoneticPr fontId="26"/>
  </si>
  <si>
    <t>社債的受益証券の収益の分配</t>
    <rPh sb="0" eb="2">
      <t>シャサイ</t>
    </rPh>
    <rPh sb="2" eb="3">
      <t>テキ</t>
    </rPh>
    <rPh sb="3" eb="5">
      <t>ジュエキ</t>
    </rPh>
    <rPh sb="5" eb="7">
      <t>ショウケン</t>
    </rPh>
    <rPh sb="8" eb="10">
      <t>シュウエキ</t>
    </rPh>
    <rPh sb="11" eb="13">
      <t>ブンパイ</t>
    </rPh>
    <phoneticPr fontId="26"/>
  </si>
  <si>
    <t>国外私募投資信託の収益の分配</t>
    <rPh sb="2" eb="4">
      <t>シボ</t>
    </rPh>
    <phoneticPr fontId="26"/>
  </si>
  <si>
    <t>金融類似商品</t>
    <rPh sb="0" eb="2">
      <t>キンユウ</t>
    </rPh>
    <rPh sb="2" eb="4">
      <t>ルイジ</t>
    </rPh>
    <rPh sb="4" eb="6">
      <t>ショウヒン</t>
    </rPh>
    <phoneticPr fontId="26"/>
  </si>
  <si>
    <t>懸賞金付預貯金等</t>
    <phoneticPr fontId="26"/>
  </si>
  <si>
    <t>掛金給付補てん金</t>
    <phoneticPr fontId="26"/>
  </si>
  <si>
    <t>貴金属売買の利益</t>
    <phoneticPr fontId="26"/>
  </si>
  <si>
    <t>証券会社</t>
    <rPh sb="0" eb="2">
      <t>ショウケン</t>
    </rPh>
    <rPh sb="2" eb="4">
      <t>ガイシャ</t>
    </rPh>
    <phoneticPr fontId="26"/>
  </si>
  <si>
    <t>外貨建預金等為替の差益</t>
    <rPh sb="2" eb="3">
      <t>ダ</t>
    </rPh>
    <rPh sb="3" eb="5">
      <t>ヨキン</t>
    </rPh>
    <rPh sb="5" eb="6">
      <t>トウ</t>
    </rPh>
    <phoneticPr fontId="26"/>
  </si>
  <si>
    <t>一時払保険等の差益</t>
    <phoneticPr fontId="26"/>
  </si>
  <si>
    <t>合　　　　　　　　計</t>
    <phoneticPr fontId="26"/>
  </si>
  <si>
    <t xml:space="preserve"> イ　特別徴収義務者数</t>
    <rPh sb="3" eb="5">
      <t>トクベツ</t>
    </rPh>
    <rPh sb="5" eb="7">
      <t>チョウシュウ</t>
    </rPh>
    <rPh sb="7" eb="10">
      <t>ギムシャ</t>
    </rPh>
    <rPh sb="10" eb="11">
      <t>スウ</t>
    </rPh>
    <phoneticPr fontId="26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</si>
  <si>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26"/>
  </si>
  <si>
    <t>銀　行　等</t>
    <rPh sb="0" eb="1">
      <t>ギン</t>
    </rPh>
    <rPh sb="2" eb="3">
      <t>ギョウ</t>
    </rPh>
    <rPh sb="4" eb="5">
      <t>トウ</t>
    </rPh>
    <phoneticPr fontId="26"/>
  </si>
  <si>
    <t>信用金庫等</t>
    <rPh sb="0" eb="2">
      <t>シンヨウ</t>
    </rPh>
    <rPh sb="2" eb="4">
      <t>キンコ</t>
    </rPh>
    <rPh sb="4" eb="5">
      <t>トウ</t>
    </rPh>
    <phoneticPr fontId="26"/>
  </si>
  <si>
    <t>その他の
金融機関等</t>
    <rPh sb="2" eb="3">
      <t>タ</t>
    </rPh>
    <rPh sb="5" eb="7">
      <t>キンユウ</t>
    </rPh>
    <rPh sb="7" eb="9">
      <t>キカン</t>
    </rPh>
    <rPh sb="9" eb="10">
      <t>トウ</t>
    </rPh>
    <phoneticPr fontId="26"/>
  </si>
  <si>
    <t>農業協同　　　組合等</t>
    <rPh sb="0" eb="2">
      <t>ノウギョウ</t>
    </rPh>
    <rPh sb="2" eb="4">
      <t>キョウドウ</t>
    </rPh>
    <rPh sb="7" eb="9">
      <t>クミアイ</t>
    </rPh>
    <rPh sb="9" eb="10">
      <t>トウ</t>
    </rPh>
    <phoneticPr fontId="26"/>
  </si>
  <si>
    <t>保険会社等</t>
    <rPh sb="0" eb="2">
      <t>ホケン</t>
    </rPh>
    <rPh sb="2" eb="4">
      <t>ガイシャ</t>
    </rPh>
    <rPh sb="4" eb="5">
      <t>トウ</t>
    </rPh>
    <phoneticPr fontId="26"/>
  </si>
  <si>
    <t>社内預金　　　実施企業</t>
    <rPh sb="0" eb="2">
      <t>シャナイ</t>
    </rPh>
    <rPh sb="2" eb="4">
      <t>ヨキン</t>
    </rPh>
    <rPh sb="7" eb="9">
      <t>ジッシ</t>
    </rPh>
    <rPh sb="9" eb="11">
      <t>キギョウ</t>
    </rPh>
    <phoneticPr fontId="26"/>
  </si>
  <si>
    <t>合　　計</t>
    <rPh sb="0" eb="1">
      <t>ア</t>
    </rPh>
    <rPh sb="3" eb="4">
      <t>ケイ</t>
    </rPh>
    <phoneticPr fontId="26"/>
  </si>
  <si>
    <t>（単位：件）</t>
    <rPh sb="1" eb="3">
      <t>タンイ</t>
    </rPh>
    <rPh sb="4" eb="5">
      <t>ケン</t>
    </rPh>
    <phoneticPr fontId="26"/>
  </si>
  <si>
    <t>平成29年度</t>
    <rPh sb="0" eb="1">
      <t>ヒラ</t>
    </rPh>
    <rPh sb="1" eb="2">
      <t>シゲル</t>
    </rPh>
    <rPh sb="4" eb="5">
      <t>ネン</t>
    </rPh>
    <rPh sb="5" eb="6">
      <t>ド</t>
    </rPh>
    <phoneticPr fontId="26"/>
  </si>
  <si>
    <t>上場株式等の配当等</t>
    <rPh sb="0" eb="2">
      <t>ジョウジョウ</t>
    </rPh>
    <rPh sb="2" eb="4">
      <t>カブシキ</t>
    </rPh>
    <rPh sb="4" eb="5">
      <t>トウ</t>
    </rPh>
    <rPh sb="6" eb="8">
      <t>ハイトウ</t>
    </rPh>
    <rPh sb="8" eb="9">
      <t>トウ</t>
    </rPh>
    <phoneticPr fontId="26"/>
  </si>
  <si>
    <t>特定投資法人の投資口の配当等</t>
    <rPh sb="0" eb="2">
      <t>トクテイ</t>
    </rPh>
    <rPh sb="2" eb="4">
      <t>トウシ</t>
    </rPh>
    <rPh sb="4" eb="6">
      <t>ホウジン</t>
    </rPh>
    <rPh sb="7" eb="9">
      <t>トウシ</t>
    </rPh>
    <rPh sb="9" eb="10">
      <t>グチ</t>
    </rPh>
    <rPh sb="11" eb="13">
      <t>ハイトウ</t>
    </rPh>
    <rPh sb="13" eb="14">
      <t>トウ</t>
    </rPh>
    <phoneticPr fontId="26"/>
  </si>
  <si>
    <t>源泉徴収選択口座内配当等</t>
    <rPh sb="0" eb="2">
      <t>ゲンセン</t>
    </rPh>
    <rPh sb="2" eb="4">
      <t>チョウシュウ</t>
    </rPh>
    <rPh sb="4" eb="6">
      <t>センタク</t>
    </rPh>
    <rPh sb="6" eb="8">
      <t>コウザ</t>
    </rPh>
    <rPh sb="8" eb="9">
      <t>ナイ</t>
    </rPh>
    <rPh sb="9" eb="11">
      <t>ハイトウ</t>
    </rPh>
    <rPh sb="11" eb="12">
      <t>トウ</t>
    </rPh>
    <phoneticPr fontId="26"/>
  </si>
  <si>
    <t>平成27年度
１月～３月</t>
    <rPh sb="0" eb="1">
      <t>ヒラ</t>
    </rPh>
    <rPh sb="1" eb="2">
      <t>シゲル</t>
    </rPh>
    <rPh sb="4" eb="5">
      <t>ネン</t>
    </rPh>
    <rPh sb="5" eb="6">
      <t>ド</t>
    </rPh>
    <rPh sb="8" eb="9">
      <t>ツキ</t>
    </rPh>
    <rPh sb="11" eb="12">
      <t>ガツ</t>
    </rPh>
    <phoneticPr fontId="26"/>
  </si>
  <si>
    <t>平成30年度</t>
    <rPh sb="0" eb="1">
      <t>ヒラ</t>
    </rPh>
    <rPh sb="1" eb="2">
      <t>シゲル</t>
    </rPh>
    <rPh sb="4" eb="5">
      <t>ネン</t>
    </rPh>
    <rPh sb="5" eb="6">
      <t>ド</t>
    </rPh>
    <phoneticPr fontId="26"/>
  </si>
  <si>
    <t>特定目的信託の剰余金配当</t>
  </si>
  <si>
    <t>源泉徴収口座内配当等</t>
  </si>
  <si>
    <t>（単位：円、人）</t>
    <rPh sb="1" eb="3">
      <t>タンイ</t>
    </rPh>
    <rPh sb="4" eb="5">
      <t>エン</t>
    </rPh>
    <rPh sb="6" eb="7">
      <t>ニン</t>
    </rPh>
    <phoneticPr fontId="26"/>
  </si>
  <si>
    <t>令和元年度</t>
    <rPh sb="0" eb="2">
      <t>レイワ</t>
    </rPh>
    <rPh sb="2" eb="5">
      <t>ガンネンド</t>
    </rPh>
    <phoneticPr fontId="26"/>
  </si>
  <si>
    <t>4 　県民税利子割</t>
    <phoneticPr fontId="26"/>
  </si>
  <si>
    <t>5 　県民税配当割</t>
    <rPh sb="6" eb="7">
      <t>クバ</t>
    </rPh>
    <rPh sb="7" eb="8">
      <t>トウ</t>
    </rPh>
    <rPh sb="8" eb="9">
      <t>ワ</t>
    </rPh>
    <phoneticPr fontId="26"/>
  </si>
  <si>
    <t>6　県民税株式等譲渡所得割</t>
    <rPh sb="5" eb="7">
      <t>カブシキ</t>
    </rPh>
    <rPh sb="7" eb="8">
      <t>トウ</t>
    </rPh>
    <rPh sb="8" eb="10">
      <t>ジョウト</t>
    </rPh>
    <rPh sb="10" eb="12">
      <t>ショトク</t>
    </rPh>
    <rPh sb="12" eb="13">
      <t>ワ</t>
    </rPh>
    <phoneticPr fontId="26"/>
  </si>
  <si>
    <t>令和2年度</t>
    <rPh sb="0" eb="2">
      <t>レイワ</t>
    </rPh>
    <rPh sb="3" eb="5">
      <t>ネンド</t>
    </rPh>
    <phoneticPr fontId="26"/>
  </si>
  <si>
    <t>令和3年度</t>
    <rPh sb="0" eb="2">
      <t>レイワ</t>
    </rPh>
    <rPh sb="3" eb="5">
      <t>ネンド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</si>
</sst>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;&quot;△&quot;\ #,##0_ ;&quot;-&quot;_ "/>
    <numFmt numFmtId="177" formatCode="#,##0_);[Red]\(#,##0\)"/>
    <numFmt numFmtId="178" formatCode="#,##0_ ;[Red]\-#,##0\ 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7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6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69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18" fillId="0" borderId="10" xfId="0" applyNumberFormat="1" applyFont="1" applyBorder="1" applyAlignment="1">
      <alignment vertical="center" textRotation="255"/>
    </xf>
    <xf numFmtId="0" fontId="18" fillId="0" borderId="10" xfId="0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vertical="center"/>
    </xf>
    <xf numFmtId="0" fontId="21" fillId="0" borderId="12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vertical="center"/>
    </xf>
    <xf numFmtId="0" fontId="18" fillId="0" borderId="0" xfId="0" applyFont="1" applyAlignment="1">
      <alignment vertical="center" textRotation="255" wrapText="1"/>
    </xf>
    <xf numFmtId="0" fontId="18" fillId="0" borderId="0" xfId="0" applyFont="1" applyAlignment="1">
      <alignment vertical="center" textRotation="255"/>
    </xf>
    <xf numFmtId="0" fontId="21" fillId="0" borderId="13" xfId="0" applyNumberFormat="1" applyFont="1" applyBorder="1" applyAlignment="1">
      <alignment horizontal="center" vertical="center"/>
    </xf>
    <xf numFmtId="176" fontId="21" fillId="0" borderId="13" xfId="0" applyNumberFormat="1" applyFont="1" applyBorder="1" applyAlignment="1">
      <alignment vertical="center"/>
    </xf>
    <xf numFmtId="0" fontId="22" fillId="0" borderId="10" xfId="0" applyNumberFormat="1" applyFont="1" applyBorder="1" applyAlignment="1">
      <alignment horizontal="center" vertical="center"/>
    </xf>
    <xf numFmtId="176" fontId="23" fillId="0" borderId="10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horizontal="distributed" vertical="center" indent="1"/>
    </xf>
    <xf numFmtId="177" fontId="21" fillId="0" borderId="11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distributed" vertical="center" wrapText="1" indent="1"/>
    </xf>
    <xf numFmtId="177" fontId="21" fillId="0" borderId="12" xfId="0" applyNumberFormat="1" applyFont="1" applyBorder="1" applyAlignment="1">
      <alignment vertical="center"/>
    </xf>
    <xf numFmtId="0" fontId="18" fillId="0" borderId="12" xfId="0" applyFont="1" applyBorder="1" applyAlignment="1">
      <alignment horizontal="distributed" vertical="center" indent="1"/>
    </xf>
    <xf numFmtId="41" fontId="21" fillId="0" borderId="12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distributed" vertical="center" indent="1"/>
    </xf>
    <xf numFmtId="177" fontId="21" fillId="0" borderId="13" xfId="0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177" fontId="23" fillId="0" borderId="10" xfId="0" applyNumberFormat="1" applyFont="1" applyBorder="1" applyAlignment="1">
      <alignment vertical="center"/>
    </xf>
    <xf numFmtId="177" fontId="21" fillId="0" borderId="10" xfId="0" applyNumberFormat="1" applyFont="1" applyBorder="1" applyAlignment="1">
      <alignment vertical="center"/>
    </xf>
    <xf numFmtId="0" fontId="18" fillId="0" borderId="0" xfId="0" applyFont="1" applyBorder="1" applyAlignment="1">
      <alignment horizontal="distributed" vertical="center" wrapText="1"/>
    </xf>
    <xf numFmtId="177" fontId="21" fillId="0" borderId="0" xfId="0" applyNumberFormat="1" applyFont="1" applyBorder="1" applyAlignment="1">
      <alignment horizontal="right" vertical="center"/>
    </xf>
    <xf numFmtId="177" fontId="21" fillId="0" borderId="0" xfId="0" applyNumberFormat="1" applyFont="1" applyBorder="1" applyAlignment="1">
      <alignment vertical="center"/>
    </xf>
    <xf numFmtId="41" fontId="21" fillId="0" borderId="0" xfId="0" applyNumberFormat="1" applyFont="1" applyBorder="1" applyAlignment="1">
      <alignment horizontal="right" vertical="center"/>
    </xf>
    <xf numFmtId="177" fontId="24" fillId="0" borderId="0" xfId="0" applyNumberFormat="1" applyFont="1" applyBorder="1" applyAlignment="1">
      <alignment vertical="center"/>
    </xf>
    <xf numFmtId="177" fontId="21" fillId="0" borderId="10" xfId="0" applyNumberFormat="1" applyFont="1" applyBorder="1" applyAlignment="1">
      <alignment horizontal="right" vertical="center"/>
    </xf>
    <xf numFmtId="178" fontId="23" fillId="0" borderId="10" xfId="33" applyNumberFormat="1" applyFont="1" applyBorder="1" applyAlignment="1">
      <alignment horizontal="right" vertical="center"/>
    </xf>
    <xf numFmtId="0" fontId="21" fillId="0" borderId="1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textRotation="255"/>
    </xf>
    <xf numFmtId="0" fontId="18" fillId="0" borderId="18" xfId="0" applyFont="1" applyBorder="1" applyAlignment="1">
      <alignment horizontal="center" vertical="center" textRotation="255"/>
    </xf>
    <xf numFmtId="0" fontId="18" fillId="0" borderId="19" xfId="0" applyFont="1" applyBorder="1" applyAlignment="1">
      <alignment horizontal="center" vertical="center" textRotation="255"/>
    </xf>
    <xf numFmtId="0" fontId="18" fillId="0" borderId="11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textRotation="255" wrapText="1"/>
    </xf>
    <xf numFmtId="0" fontId="18" fillId="0" borderId="19" xfId="0" applyFont="1" applyBorder="1" applyAlignment="1">
      <alignment horizontal="center" vertical="center" textRotation="255" wrapText="1"/>
    </xf>
    <xf numFmtId="0" fontId="19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view="pageBreakPreview" topLeftCell="A25" zoomScale="140" zoomScaleNormal="140" zoomScaleSheetLayoutView="140" workbookViewId="0">
      <selection sqref="A1:J1"/>
    </sheetView>
  </sheetViews>
  <sheetFormatPr defaultRowHeight="11.25" x14ac:dyDescent="0.15"/>
  <cols>
    <col min="1" max="1" width="4.75" style="1" customWidth="1"/>
    <col min="2" max="2" width="7" style="1" customWidth="1"/>
    <col min="3" max="3" width="11.75" style="1" customWidth="1"/>
    <col min="4" max="4" width="8.625" style="1" customWidth="1"/>
    <col min="5" max="5" width="3.125" style="2" customWidth="1"/>
    <col min="6" max="10" width="11.75" style="1" customWidth="1"/>
    <col min="11" max="11" width="9" style="1" bestFit="1" customWidth="1"/>
    <col min="12" max="12" width="4.625" style="1" bestFit="1" customWidth="1"/>
    <col min="13" max="13" width="9" style="1" bestFit="1"/>
    <col min="14" max="16384" width="9" style="1"/>
  </cols>
  <sheetData>
    <row r="1" spans="1:12" ht="20.100000000000001" customHeight="1" x14ac:dyDescent="0.15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</row>
    <row r="2" spans="1:12" ht="13.5" customHeight="1" x14ac:dyDescent="0.15"/>
    <row r="3" spans="1:12" ht="20.100000000000001" customHeight="1" x14ac:dyDescent="0.15">
      <c r="A3" s="4" t="s">
        <v>7</v>
      </c>
      <c r="J3" s="5" t="s">
        <v>6</v>
      </c>
    </row>
    <row r="4" spans="1:12" ht="27" customHeight="1" x14ac:dyDescent="0.15">
      <c r="A4" s="66"/>
      <c r="B4" s="67"/>
      <c r="C4" s="67"/>
      <c r="D4" s="68"/>
      <c r="E4" s="6" t="s">
        <v>9</v>
      </c>
      <c r="F4" s="7" t="s">
        <v>10</v>
      </c>
      <c r="G4" s="7" t="s">
        <v>3</v>
      </c>
      <c r="H4" s="7" t="s">
        <v>60</v>
      </c>
      <c r="I4" s="7" t="s">
        <v>64</v>
      </c>
      <c r="J4" s="7" t="s">
        <v>65</v>
      </c>
    </row>
    <row r="5" spans="1:12" ht="22.5" customHeight="1" x14ac:dyDescent="0.15">
      <c r="A5" s="53" t="s">
        <v>5</v>
      </c>
      <c r="B5" s="56" t="s">
        <v>11</v>
      </c>
      <c r="C5" s="56"/>
      <c r="D5" s="56"/>
      <c r="E5" s="8">
        <v>1</v>
      </c>
      <c r="F5" s="9">
        <v>26218</v>
      </c>
      <c r="G5" s="9">
        <v>8713</v>
      </c>
      <c r="H5" s="9">
        <v>88351</v>
      </c>
      <c r="I5" s="9">
        <v>109958</v>
      </c>
      <c r="J5" s="9">
        <v>888</v>
      </c>
    </row>
    <row r="6" spans="1:12" ht="22.5" customHeight="1" x14ac:dyDescent="0.15">
      <c r="A6" s="54"/>
      <c r="B6" s="57" t="s">
        <v>15</v>
      </c>
      <c r="C6" s="57"/>
      <c r="D6" s="57"/>
      <c r="E6" s="10">
        <v>2</v>
      </c>
      <c r="F6" s="11">
        <v>127605565</v>
      </c>
      <c r="G6" s="11">
        <v>202745440</v>
      </c>
      <c r="H6" s="11">
        <v>61454744</v>
      </c>
      <c r="I6" s="11">
        <v>75283068</v>
      </c>
      <c r="J6" s="11">
        <v>48743317</v>
      </c>
    </row>
    <row r="7" spans="1:12" ht="22.5" customHeight="1" x14ac:dyDescent="0.15">
      <c r="A7" s="54"/>
      <c r="B7" s="57" t="s">
        <v>18</v>
      </c>
      <c r="C7" s="57"/>
      <c r="D7" s="57"/>
      <c r="E7" s="10">
        <v>3</v>
      </c>
      <c r="F7" s="11">
        <v>55808637</v>
      </c>
      <c r="G7" s="11">
        <v>47457143</v>
      </c>
      <c r="H7" s="11">
        <v>45431583</v>
      </c>
      <c r="I7" s="11">
        <v>33374022</v>
      </c>
      <c r="J7" s="11">
        <v>22154043</v>
      </c>
    </row>
    <row r="8" spans="1:12" ht="22.5" customHeight="1" x14ac:dyDescent="0.15">
      <c r="A8" s="54"/>
      <c r="B8" s="57" t="s">
        <v>13</v>
      </c>
      <c r="C8" s="57"/>
      <c r="D8" s="57"/>
      <c r="E8" s="10">
        <v>4</v>
      </c>
      <c r="F8" s="11">
        <v>16383728</v>
      </c>
      <c r="G8" s="11">
        <v>16391209</v>
      </c>
      <c r="H8" s="11">
        <v>16254157</v>
      </c>
      <c r="I8" s="11">
        <v>16349352</v>
      </c>
      <c r="J8" s="11">
        <v>16756796</v>
      </c>
    </row>
    <row r="9" spans="1:12" ht="22.5" customHeight="1" x14ac:dyDescent="0.15">
      <c r="A9" s="54"/>
      <c r="B9" s="57" t="s">
        <v>20</v>
      </c>
      <c r="C9" s="57"/>
      <c r="D9" s="57"/>
      <c r="E9" s="10">
        <v>5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L9" s="12"/>
    </row>
    <row r="10" spans="1:12" ht="22.5" customHeight="1" x14ac:dyDescent="0.15">
      <c r="A10" s="54"/>
      <c r="B10" s="57" t="s">
        <v>22</v>
      </c>
      <c r="C10" s="57"/>
      <c r="D10" s="57"/>
      <c r="E10" s="10">
        <v>6</v>
      </c>
      <c r="F10" s="11">
        <v>965</v>
      </c>
      <c r="G10" s="11">
        <v>184</v>
      </c>
      <c r="H10" s="11">
        <v>0</v>
      </c>
      <c r="I10" s="11">
        <v>0</v>
      </c>
      <c r="J10" s="11">
        <v>34</v>
      </c>
      <c r="L10" s="13"/>
    </row>
    <row r="11" spans="1:12" ht="22.5" customHeight="1" x14ac:dyDescent="0.15">
      <c r="A11" s="54"/>
      <c r="B11" s="57" t="s">
        <v>23</v>
      </c>
      <c r="C11" s="57"/>
      <c r="D11" s="57"/>
      <c r="E11" s="10">
        <v>7</v>
      </c>
      <c r="F11" s="11">
        <v>122573131</v>
      </c>
      <c r="G11" s="11">
        <v>2261</v>
      </c>
      <c r="H11" s="11">
        <v>2696</v>
      </c>
      <c r="I11" s="11">
        <v>476</v>
      </c>
      <c r="J11" s="11">
        <v>398</v>
      </c>
      <c r="L11" s="13"/>
    </row>
    <row r="12" spans="1:12" ht="22.5" customHeight="1" x14ac:dyDescent="0.15">
      <c r="A12" s="54"/>
      <c r="B12" s="57" t="s">
        <v>24</v>
      </c>
      <c r="C12" s="57"/>
      <c r="D12" s="57"/>
      <c r="E12" s="10">
        <v>8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L12" s="13"/>
    </row>
    <row r="13" spans="1:12" ht="22.5" customHeight="1" x14ac:dyDescent="0.15">
      <c r="A13" s="54"/>
      <c r="B13" s="57" t="s">
        <v>26</v>
      </c>
      <c r="C13" s="57"/>
      <c r="D13" s="57"/>
      <c r="E13" s="10">
        <v>9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L13" s="13"/>
    </row>
    <row r="14" spans="1:12" ht="22.5" customHeight="1" x14ac:dyDescent="0.15">
      <c r="A14" s="54"/>
      <c r="B14" s="58" t="s">
        <v>2</v>
      </c>
      <c r="C14" s="58"/>
      <c r="D14" s="58"/>
      <c r="E14" s="14">
        <v>10</v>
      </c>
      <c r="F14" s="15">
        <v>856669</v>
      </c>
      <c r="G14" s="15">
        <v>524967</v>
      </c>
      <c r="H14" s="15">
        <v>906260</v>
      </c>
      <c r="I14" s="15">
        <v>615164</v>
      </c>
      <c r="J14" s="15">
        <v>824509</v>
      </c>
    </row>
    <row r="15" spans="1:12" ht="22.5" customHeight="1" x14ac:dyDescent="0.15">
      <c r="A15" s="55"/>
      <c r="B15" s="59" t="s">
        <v>21</v>
      </c>
      <c r="C15" s="60"/>
      <c r="D15" s="61"/>
      <c r="E15" s="16">
        <v>11</v>
      </c>
      <c r="F15" s="17">
        <f>SUM(F5:F14)</f>
        <v>323254913</v>
      </c>
      <c r="G15" s="17">
        <f>SUM(G5:G14)</f>
        <v>267129917</v>
      </c>
      <c r="H15" s="17">
        <f>SUM(H5:H14)</f>
        <v>124137791</v>
      </c>
      <c r="I15" s="17">
        <f>SUM(I5:I14)</f>
        <v>125732040</v>
      </c>
      <c r="J15" s="17">
        <f>SUM(J5:J14)</f>
        <v>88479985</v>
      </c>
    </row>
    <row r="16" spans="1:12" ht="22.5" customHeight="1" x14ac:dyDescent="0.15">
      <c r="A16" s="62" t="s">
        <v>28</v>
      </c>
      <c r="B16" s="56" t="s">
        <v>29</v>
      </c>
      <c r="C16" s="56"/>
      <c r="D16" s="56"/>
      <c r="E16" s="8">
        <v>12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ht="22.5" customHeight="1" x14ac:dyDescent="0.15">
      <c r="A17" s="63"/>
      <c r="B17" s="57" t="s">
        <v>30</v>
      </c>
      <c r="C17" s="57"/>
      <c r="D17" s="57"/>
      <c r="E17" s="10">
        <v>13</v>
      </c>
      <c r="F17" s="11">
        <v>310500</v>
      </c>
      <c r="G17" s="11">
        <v>207000</v>
      </c>
      <c r="H17" s="11">
        <v>207000</v>
      </c>
      <c r="I17" s="11">
        <v>207000</v>
      </c>
      <c r="J17" s="11">
        <v>155250</v>
      </c>
    </row>
    <row r="18" spans="1:10" ht="22.5" customHeight="1" x14ac:dyDescent="0.15">
      <c r="A18" s="63"/>
      <c r="B18" s="57" t="s">
        <v>31</v>
      </c>
      <c r="C18" s="57"/>
      <c r="D18" s="57"/>
      <c r="E18" s="10">
        <v>14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ht="22.5" customHeight="1" x14ac:dyDescent="0.15">
      <c r="A19" s="63"/>
      <c r="B19" s="57" t="s">
        <v>32</v>
      </c>
      <c r="C19" s="57"/>
      <c r="D19" s="57"/>
      <c r="E19" s="10">
        <v>15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</row>
    <row r="20" spans="1:10" ht="22.5" customHeight="1" x14ac:dyDescent="0.15">
      <c r="A20" s="63"/>
      <c r="B20" s="58" t="s">
        <v>25</v>
      </c>
      <c r="C20" s="58"/>
      <c r="D20" s="58"/>
      <c r="E20" s="14">
        <v>16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0" ht="22.5" customHeight="1" x14ac:dyDescent="0.15">
      <c r="A21" s="64"/>
      <c r="B21" s="59" t="s">
        <v>21</v>
      </c>
      <c r="C21" s="60"/>
      <c r="D21" s="61"/>
      <c r="E21" s="16">
        <v>17</v>
      </c>
      <c r="F21" s="17">
        <f>SUM(F16:F20)</f>
        <v>310500</v>
      </c>
      <c r="G21" s="17">
        <f>SUM(G16:G20)</f>
        <v>207000</v>
      </c>
      <c r="H21" s="17">
        <f>SUM(H16:H20)</f>
        <v>207000</v>
      </c>
      <c r="I21" s="17">
        <f>SUM(I16:I20)</f>
        <v>207000</v>
      </c>
      <c r="J21" s="17">
        <f>SUM(J16:J20)</f>
        <v>155250</v>
      </c>
    </row>
    <row r="22" spans="1:10" ht="22.5" customHeight="1" x14ac:dyDescent="0.15">
      <c r="A22" s="53" t="s">
        <v>33</v>
      </c>
      <c r="B22" s="56" t="s">
        <v>34</v>
      </c>
      <c r="C22" s="56"/>
      <c r="D22" s="56"/>
      <c r="E22" s="8">
        <v>18</v>
      </c>
      <c r="F22" s="9">
        <v>1562078</v>
      </c>
      <c r="G22" s="9">
        <v>1614164</v>
      </c>
      <c r="H22" s="9">
        <v>1718450</v>
      </c>
      <c r="I22" s="9">
        <v>1883010</v>
      </c>
      <c r="J22" s="9">
        <v>1046157</v>
      </c>
    </row>
    <row r="23" spans="1:10" ht="22.5" customHeight="1" x14ac:dyDescent="0.15">
      <c r="A23" s="54"/>
      <c r="B23" s="57" t="s">
        <v>17</v>
      </c>
      <c r="C23" s="57"/>
      <c r="D23" s="57"/>
      <c r="E23" s="10">
        <v>19</v>
      </c>
      <c r="F23" s="11">
        <v>938605</v>
      </c>
      <c r="G23" s="11">
        <v>844411</v>
      </c>
      <c r="H23" s="11">
        <v>711091</v>
      </c>
      <c r="I23" s="11">
        <v>814471</v>
      </c>
      <c r="J23" s="11">
        <v>589944</v>
      </c>
    </row>
    <row r="24" spans="1:10" ht="22.5" customHeight="1" x14ac:dyDescent="0.15">
      <c r="A24" s="54"/>
      <c r="B24" s="57" t="s">
        <v>35</v>
      </c>
      <c r="C24" s="57"/>
      <c r="D24" s="57"/>
      <c r="E24" s="10">
        <v>20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</row>
    <row r="25" spans="1:10" ht="22.5" customHeight="1" x14ac:dyDescent="0.15">
      <c r="A25" s="54"/>
      <c r="B25" s="57" t="s">
        <v>19</v>
      </c>
      <c r="C25" s="57"/>
      <c r="D25" s="57"/>
      <c r="E25" s="10">
        <v>21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22.5" customHeight="1" x14ac:dyDescent="0.15">
      <c r="A26" s="54"/>
      <c r="B26" s="57" t="s">
        <v>36</v>
      </c>
      <c r="C26" s="57"/>
      <c r="D26" s="57"/>
      <c r="E26" s="10">
        <v>22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22.5" customHeight="1" x14ac:dyDescent="0.15">
      <c r="A27" s="54"/>
      <c r="B27" s="57" t="s">
        <v>38</v>
      </c>
      <c r="C27" s="57"/>
      <c r="D27" s="57"/>
      <c r="E27" s="10">
        <v>23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</row>
    <row r="28" spans="1:10" ht="22.5" customHeight="1" x14ac:dyDescent="0.15">
      <c r="A28" s="54"/>
      <c r="B28" s="58" t="s">
        <v>39</v>
      </c>
      <c r="C28" s="58"/>
      <c r="D28" s="58"/>
      <c r="E28" s="14">
        <v>24</v>
      </c>
      <c r="F28" s="15">
        <v>3725878</v>
      </c>
      <c r="G28" s="15">
        <v>8121506</v>
      </c>
      <c r="H28" s="15">
        <v>8965377</v>
      </c>
      <c r="I28" s="15">
        <v>12095912</v>
      </c>
      <c r="J28" s="15">
        <v>12170877</v>
      </c>
    </row>
    <row r="29" spans="1:10" ht="22.5" customHeight="1" x14ac:dyDescent="0.15">
      <c r="A29" s="55"/>
      <c r="B29" s="59" t="s">
        <v>21</v>
      </c>
      <c r="C29" s="60"/>
      <c r="D29" s="61"/>
      <c r="E29" s="16">
        <v>25</v>
      </c>
      <c r="F29" s="17">
        <f>SUM(F22:F28)</f>
        <v>6226561</v>
      </c>
      <c r="G29" s="17">
        <f>SUM(G22:G28)</f>
        <v>10580081</v>
      </c>
      <c r="H29" s="17">
        <f>SUM(H22:H28)</f>
        <v>11394918</v>
      </c>
      <c r="I29" s="17">
        <f>SUM(I22:I28)</f>
        <v>14793393</v>
      </c>
      <c r="J29" s="17">
        <f>SUM(J22:J28)</f>
        <v>13806978</v>
      </c>
    </row>
    <row r="30" spans="1:10" ht="22.5" customHeight="1" x14ac:dyDescent="0.15">
      <c r="A30" s="49" t="s">
        <v>40</v>
      </c>
      <c r="B30" s="50"/>
      <c r="C30" s="50"/>
      <c r="D30" s="51"/>
      <c r="E30" s="16">
        <v>26</v>
      </c>
      <c r="F30" s="17">
        <f>F15+F21+F29</f>
        <v>329791974</v>
      </c>
      <c r="G30" s="17">
        <f>G15+G21+G29</f>
        <v>277916998</v>
      </c>
      <c r="H30" s="17">
        <f>H15+H21+H29</f>
        <v>135739709</v>
      </c>
      <c r="I30" s="17">
        <f>I15+I21+I29</f>
        <v>140732433</v>
      </c>
      <c r="J30" s="17">
        <f>J15+J21+J29</f>
        <v>102442213</v>
      </c>
    </row>
    <row r="31" spans="1:10" ht="13.5" customHeight="1" x14ac:dyDescent="0.15">
      <c r="A31" s="18"/>
    </row>
    <row r="32" spans="1:10" ht="20.100000000000001" customHeight="1" x14ac:dyDescent="0.15">
      <c r="A32" s="4" t="s">
        <v>41</v>
      </c>
      <c r="J32" s="5" t="s">
        <v>27</v>
      </c>
    </row>
    <row r="33" spans="1:10" ht="27" customHeight="1" x14ac:dyDescent="0.15">
      <c r="A33" s="52" t="s">
        <v>43</v>
      </c>
      <c r="B33" s="52"/>
      <c r="C33" s="19" t="s">
        <v>44</v>
      </c>
      <c r="D33" s="52" t="s">
        <v>46</v>
      </c>
      <c r="E33" s="52"/>
      <c r="F33" s="19" t="s">
        <v>37</v>
      </c>
      <c r="G33" s="19" t="s">
        <v>47</v>
      </c>
      <c r="H33" s="19" t="s">
        <v>48</v>
      </c>
      <c r="I33" s="19" t="s">
        <v>45</v>
      </c>
      <c r="J33" s="19" t="s">
        <v>49</v>
      </c>
    </row>
    <row r="34" spans="1:10" ht="22.5" customHeight="1" x14ac:dyDescent="0.15">
      <c r="A34" s="46">
        <v>13</v>
      </c>
      <c r="B34" s="46"/>
      <c r="C34" s="45">
        <v>7</v>
      </c>
      <c r="D34" s="47">
        <v>14</v>
      </c>
      <c r="E34" s="48"/>
      <c r="F34" s="45">
        <v>5</v>
      </c>
      <c r="G34" s="45">
        <v>17</v>
      </c>
      <c r="H34" s="45">
        <v>11</v>
      </c>
      <c r="I34" s="45">
        <v>1</v>
      </c>
      <c r="J34" s="42">
        <f>SUM(A34:I34)</f>
        <v>68</v>
      </c>
    </row>
    <row r="35" spans="1:10" ht="13.5" customHeight="1" x14ac:dyDescent="0.15">
      <c r="A35" s="18"/>
      <c r="D35" s="2"/>
      <c r="E35" s="1"/>
    </row>
    <row r="36" spans="1:10" ht="19.5" customHeight="1" x14ac:dyDescent="0.15">
      <c r="A36" s="4" t="s">
        <v>12</v>
      </c>
      <c r="D36" s="2"/>
      <c r="E36" s="1"/>
      <c r="J36" s="5" t="s">
        <v>50</v>
      </c>
    </row>
    <row r="37" spans="1:10" ht="27" customHeight="1" x14ac:dyDescent="0.15">
      <c r="A37" s="52" t="s">
        <v>43</v>
      </c>
      <c r="B37" s="52"/>
      <c r="C37" s="19" t="s">
        <v>44</v>
      </c>
      <c r="D37" s="52" t="s">
        <v>46</v>
      </c>
      <c r="E37" s="52"/>
      <c r="F37" s="19" t="s">
        <v>37</v>
      </c>
      <c r="G37" s="19" t="s">
        <v>47</v>
      </c>
      <c r="H37" s="19" t="s">
        <v>48</v>
      </c>
      <c r="I37" s="19" t="s">
        <v>45</v>
      </c>
      <c r="J37" s="19" t="s">
        <v>49</v>
      </c>
    </row>
    <row r="38" spans="1:10" ht="22.5" customHeight="1" x14ac:dyDescent="0.15">
      <c r="A38" s="46">
        <v>598</v>
      </c>
      <c r="B38" s="46"/>
      <c r="C38" s="45">
        <v>77</v>
      </c>
      <c r="D38" s="47">
        <v>87</v>
      </c>
      <c r="E38" s="48"/>
      <c r="F38" s="45">
        <v>5</v>
      </c>
      <c r="G38" s="45">
        <v>17</v>
      </c>
      <c r="H38" s="45">
        <v>15</v>
      </c>
      <c r="I38" s="45">
        <v>1</v>
      </c>
      <c r="J38" s="42">
        <f>SUM(A38:I38)</f>
        <v>800</v>
      </c>
    </row>
    <row r="39" spans="1:10" x14ac:dyDescent="0.15">
      <c r="A39" s="18"/>
    </row>
    <row r="40" spans="1:10" x14ac:dyDescent="0.15">
      <c r="A40" s="18"/>
    </row>
    <row r="41" spans="1:10" x14ac:dyDescent="0.15">
      <c r="A41" s="18"/>
    </row>
    <row r="42" spans="1:10" x14ac:dyDescent="0.15">
      <c r="A42" s="18"/>
    </row>
    <row r="43" spans="1:10" ht="12" x14ac:dyDescent="0.15">
      <c r="A43" s="18"/>
      <c r="I43" s="20"/>
    </row>
    <row r="44" spans="1:10" x14ac:dyDescent="0.15">
      <c r="A44" s="18"/>
    </row>
    <row r="45" spans="1:10" x14ac:dyDescent="0.15">
      <c r="A45" s="18"/>
    </row>
  </sheetData>
  <mergeCells count="39">
    <mergeCell ref="A1:J1"/>
    <mergeCell ref="A4:D4"/>
    <mergeCell ref="A5:A15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A16:A21"/>
    <mergeCell ref="B16:D16"/>
    <mergeCell ref="B17:D17"/>
    <mergeCell ref="B18:D18"/>
    <mergeCell ref="B19:D19"/>
    <mergeCell ref="B20:D20"/>
    <mergeCell ref="B21:D21"/>
    <mergeCell ref="A22:A29"/>
    <mergeCell ref="B22:D22"/>
    <mergeCell ref="B23:D23"/>
    <mergeCell ref="B24:D24"/>
    <mergeCell ref="B25:D25"/>
    <mergeCell ref="B26:D26"/>
    <mergeCell ref="B27:D27"/>
    <mergeCell ref="B28:D28"/>
    <mergeCell ref="B29:D29"/>
    <mergeCell ref="A38:B38"/>
    <mergeCell ref="D38:E38"/>
    <mergeCell ref="A30:D30"/>
    <mergeCell ref="A33:B33"/>
    <mergeCell ref="D33:E33"/>
    <mergeCell ref="A34:B34"/>
    <mergeCell ref="D34:E34"/>
    <mergeCell ref="A37:B37"/>
    <mergeCell ref="D37:E37"/>
  </mergeCells>
  <phoneticPr fontId="26"/>
  <pageMargins left="0.39370078740157483" right="0.59055118110236227" top="0.59055118110236227" bottom="0.59055118110236227" header="0.19685039370078741" footer="0.39370078740157483"/>
  <pageSetup paperSize="9" firstPageNumber="0" orientation="portrait" r:id="rId1"/>
  <headerFooter scaleWithDoc="0" alignWithMargins="0">
    <oddHeader>&amp;C&amp;"ＭＳ 明朝,標準"&amp;8令和3年度 秋田県税務統計書</oddHeader>
    <oddFooter>&amp;C&amp;"ＭＳ 明朝,標準"&amp;9- 24 -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abSelected="1" view="pageBreakPreview" zoomScale="125" zoomScaleNormal="125" zoomScaleSheetLayoutView="125" workbookViewId="0">
      <selection activeCell="E11" sqref="E11"/>
    </sheetView>
  </sheetViews>
  <sheetFormatPr defaultRowHeight="11.25" x14ac:dyDescent="0.15"/>
  <cols>
    <col min="1" max="1" width="28.75" style="1" customWidth="1"/>
    <col min="2" max="4" width="13.125" style="1" customWidth="1"/>
    <col min="5" max="6" width="13.125" style="21" customWidth="1"/>
    <col min="7" max="7" width="9" style="21" customWidth="1"/>
    <col min="8" max="8" width="9" style="1" bestFit="1"/>
    <col min="9" max="16384" width="9" style="1"/>
  </cols>
  <sheetData>
    <row r="1" spans="1:7" ht="20.100000000000001" customHeight="1" x14ac:dyDescent="0.15">
      <c r="A1" s="3" t="s">
        <v>62</v>
      </c>
      <c r="B1" s="3"/>
      <c r="C1" s="3"/>
      <c r="D1" s="3"/>
      <c r="E1" s="3"/>
      <c r="F1" s="3"/>
    </row>
    <row r="2" spans="1:7" ht="20.25" customHeight="1" x14ac:dyDescent="0.15">
      <c r="A2" s="4"/>
      <c r="C2" s="22"/>
      <c r="E2" s="22" t="s">
        <v>59</v>
      </c>
      <c r="G2" s="1"/>
    </row>
    <row r="3" spans="1:7" ht="27" customHeight="1" x14ac:dyDescent="0.15">
      <c r="A3" s="23"/>
      <c r="B3" s="44" t="s">
        <v>4</v>
      </c>
      <c r="C3" s="19" t="s">
        <v>55</v>
      </c>
      <c r="D3" s="19" t="s">
        <v>1</v>
      </c>
      <c r="E3" s="19" t="s">
        <v>51</v>
      </c>
      <c r="F3" s="1"/>
      <c r="G3" s="1"/>
    </row>
    <row r="4" spans="1:7" ht="27" customHeight="1" x14ac:dyDescent="0.15">
      <c r="A4" s="24" t="s">
        <v>52</v>
      </c>
      <c r="B4" s="25">
        <v>110421316</v>
      </c>
      <c r="C4" s="25">
        <v>1289110</v>
      </c>
      <c r="D4" s="25">
        <v>118300804</v>
      </c>
      <c r="E4" s="25">
        <v>122766885</v>
      </c>
      <c r="F4" s="1"/>
      <c r="G4" s="1"/>
    </row>
    <row r="5" spans="1:7" ht="27" customHeight="1" x14ac:dyDescent="0.15">
      <c r="A5" s="26" t="s">
        <v>8</v>
      </c>
      <c r="B5" s="27">
        <v>20895413</v>
      </c>
      <c r="C5" s="27">
        <v>1287485</v>
      </c>
      <c r="D5" s="27">
        <v>7383893</v>
      </c>
      <c r="E5" s="27">
        <v>10131458</v>
      </c>
      <c r="F5" s="1"/>
      <c r="G5" s="1"/>
    </row>
    <row r="6" spans="1:7" ht="27" customHeight="1" x14ac:dyDescent="0.15">
      <c r="A6" s="28" t="s">
        <v>53</v>
      </c>
      <c r="B6" s="29">
        <v>0</v>
      </c>
      <c r="C6" s="29">
        <v>0</v>
      </c>
      <c r="D6" s="29">
        <v>0</v>
      </c>
      <c r="E6" s="29">
        <v>0</v>
      </c>
      <c r="F6" s="1"/>
      <c r="G6" s="1"/>
    </row>
    <row r="7" spans="1:7" ht="27" customHeight="1" x14ac:dyDescent="0.15">
      <c r="A7" s="28" t="s">
        <v>57</v>
      </c>
      <c r="B7" s="29">
        <v>0</v>
      </c>
      <c r="C7" s="29">
        <v>0</v>
      </c>
      <c r="D7" s="29">
        <v>0</v>
      </c>
      <c r="E7" s="29">
        <v>0</v>
      </c>
      <c r="F7" s="1"/>
      <c r="G7" s="1"/>
    </row>
    <row r="8" spans="1:7" ht="27" customHeight="1" x14ac:dyDescent="0.15">
      <c r="A8" s="28" t="s">
        <v>14</v>
      </c>
      <c r="B8" s="29">
        <v>0</v>
      </c>
      <c r="C8" s="29">
        <v>1180930</v>
      </c>
      <c r="D8" s="27">
        <v>9051733</v>
      </c>
      <c r="E8" s="27">
        <v>7106758</v>
      </c>
      <c r="F8" s="1"/>
      <c r="G8" s="1"/>
    </row>
    <row r="9" spans="1:7" ht="27" customHeight="1" x14ac:dyDescent="0.15">
      <c r="A9" s="30" t="s">
        <v>54</v>
      </c>
      <c r="B9" s="31">
        <v>496705897</v>
      </c>
      <c r="C9" s="31">
        <v>27694</v>
      </c>
      <c r="D9" s="31">
        <v>172514641</v>
      </c>
      <c r="E9" s="31">
        <v>290539454</v>
      </c>
      <c r="F9" s="1"/>
      <c r="G9" s="1"/>
    </row>
    <row r="10" spans="1:7" ht="27" customHeight="1" x14ac:dyDescent="0.15">
      <c r="A10" s="32" t="s">
        <v>16</v>
      </c>
      <c r="B10" s="33">
        <v>628022626</v>
      </c>
      <c r="C10" s="33">
        <v>3785219</v>
      </c>
      <c r="D10" s="33">
        <v>307251071</v>
      </c>
      <c r="E10" s="33">
        <v>430544555</v>
      </c>
      <c r="F10" s="1"/>
      <c r="G10" s="1"/>
    </row>
    <row r="11" spans="1:7" ht="27" customHeight="1" x14ac:dyDescent="0.15">
      <c r="A11" s="7" t="s">
        <v>42</v>
      </c>
      <c r="B11" s="34">
        <v>2857</v>
      </c>
      <c r="C11" s="34">
        <v>205</v>
      </c>
      <c r="D11" s="34">
        <v>2947</v>
      </c>
      <c r="E11" s="34">
        <v>2973</v>
      </c>
      <c r="F11" s="1"/>
      <c r="G11" s="1"/>
    </row>
    <row r="12" spans="1:7" ht="20.100000000000001" customHeight="1" x14ac:dyDescent="0.15"/>
    <row r="13" spans="1:7" ht="27" customHeight="1" x14ac:dyDescent="0.15">
      <c r="A13" s="23"/>
      <c r="B13" s="19" t="s">
        <v>56</v>
      </c>
      <c r="C13" s="19" t="s">
        <v>60</v>
      </c>
      <c r="D13" s="19" t="s">
        <v>64</v>
      </c>
      <c r="E13" s="43" t="s">
        <v>65</v>
      </c>
      <c r="F13" s="35"/>
    </row>
    <row r="14" spans="1:7" ht="27" customHeight="1" x14ac:dyDescent="0.15">
      <c r="A14" s="24" t="s">
        <v>52</v>
      </c>
      <c r="B14" s="25">
        <v>126536505</v>
      </c>
      <c r="C14" s="25">
        <v>134069879</v>
      </c>
      <c r="D14" s="25">
        <v>127942517</v>
      </c>
      <c r="E14" s="25">
        <v>136749910</v>
      </c>
      <c r="F14" s="36"/>
    </row>
    <row r="15" spans="1:7" ht="27" customHeight="1" x14ac:dyDescent="0.15">
      <c r="A15" s="28" t="s">
        <v>0</v>
      </c>
      <c r="B15" s="27">
        <v>3957225</v>
      </c>
      <c r="C15" s="27">
        <v>6753804</v>
      </c>
      <c r="D15" s="27">
        <v>4036207</v>
      </c>
      <c r="E15" s="27">
        <v>8989614</v>
      </c>
      <c r="F15" s="37"/>
    </row>
    <row r="16" spans="1:7" ht="27" customHeight="1" x14ac:dyDescent="0.15">
      <c r="A16" s="28" t="s">
        <v>53</v>
      </c>
      <c r="B16" s="29">
        <v>0</v>
      </c>
      <c r="C16" s="29">
        <v>0</v>
      </c>
      <c r="D16" s="29">
        <v>0</v>
      </c>
      <c r="E16" s="29">
        <v>0</v>
      </c>
      <c r="F16" s="38"/>
    </row>
    <row r="17" spans="1:6" ht="27" customHeight="1" x14ac:dyDescent="0.15">
      <c r="A17" s="28" t="s">
        <v>57</v>
      </c>
      <c r="B17" s="29">
        <v>0</v>
      </c>
      <c r="C17" s="29">
        <v>0</v>
      </c>
      <c r="D17" s="29">
        <v>0</v>
      </c>
      <c r="E17" s="29">
        <v>0</v>
      </c>
      <c r="F17" s="37"/>
    </row>
    <row r="18" spans="1:6" ht="27" customHeight="1" x14ac:dyDescent="0.15">
      <c r="A18" s="28" t="s">
        <v>14</v>
      </c>
      <c r="B18" s="27">
        <v>4983222</v>
      </c>
      <c r="C18" s="27">
        <v>3805864</v>
      </c>
      <c r="D18" s="27">
        <v>3023627</v>
      </c>
      <c r="E18" s="27">
        <v>2926837</v>
      </c>
      <c r="F18" s="37"/>
    </row>
    <row r="19" spans="1:6" ht="27" customHeight="1" x14ac:dyDescent="0.15">
      <c r="A19" s="30" t="s">
        <v>58</v>
      </c>
      <c r="B19" s="31">
        <v>171663615</v>
      </c>
      <c r="C19" s="31">
        <v>220301233</v>
      </c>
      <c r="D19" s="31">
        <v>196562206</v>
      </c>
      <c r="E19" s="31">
        <v>368347331</v>
      </c>
      <c r="F19" s="37"/>
    </row>
    <row r="20" spans="1:6" ht="27" customHeight="1" x14ac:dyDescent="0.15">
      <c r="A20" s="32" t="s">
        <v>16</v>
      </c>
      <c r="B20" s="33">
        <v>307140567</v>
      </c>
      <c r="C20" s="33">
        <v>364930780</v>
      </c>
      <c r="D20" s="33">
        <v>331564557</v>
      </c>
      <c r="E20" s="33">
        <f>SUM(E14:E19)</f>
        <v>517013692</v>
      </c>
      <c r="F20" s="39"/>
    </row>
    <row r="21" spans="1:6" ht="27" customHeight="1" x14ac:dyDescent="0.15">
      <c r="A21" s="7" t="s">
        <v>42</v>
      </c>
      <c r="B21" s="40">
        <v>2977</v>
      </c>
      <c r="C21" s="40">
        <v>2972</v>
      </c>
      <c r="D21" s="40">
        <v>2890</v>
      </c>
      <c r="E21" s="40">
        <v>2873</v>
      </c>
      <c r="F21" s="37"/>
    </row>
    <row r="22" spans="1:6" ht="20.100000000000001" customHeight="1" x14ac:dyDescent="0.15"/>
    <row r="23" spans="1:6" ht="20.100000000000001" customHeight="1" x14ac:dyDescent="0.15"/>
    <row r="24" spans="1:6" ht="20.100000000000001" customHeight="1" x14ac:dyDescent="0.15">
      <c r="A24" s="65" t="s">
        <v>63</v>
      </c>
      <c r="B24" s="65"/>
      <c r="C24" s="65"/>
      <c r="D24" s="65"/>
      <c r="E24" s="65"/>
      <c r="F24" s="65"/>
    </row>
    <row r="25" spans="1:6" ht="18" customHeight="1" x14ac:dyDescent="0.15">
      <c r="A25" s="4"/>
      <c r="F25" s="5" t="s">
        <v>59</v>
      </c>
    </row>
    <row r="26" spans="1:6" ht="27" customHeight="1" x14ac:dyDescent="0.15">
      <c r="A26" s="23"/>
      <c r="B26" s="7" t="s">
        <v>51</v>
      </c>
      <c r="C26" s="7" t="s">
        <v>56</v>
      </c>
      <c r="D26" s="7" t="s">
        <v>60</v>
      </c>
      <c r="E26" s="7" t="s">
        <v>64</v>
      </c>
      <c r="F26" s="7" t="s">
        <v>65</v>
      </c>
    </row>
    <row r="27" spans="1:6" ht="27" customHeight="1" x14ac:dyDescent="0.15">
      <c r="A27" s="32" t="s">
        <v>16</v>
      </c>
      <c r="B27" s="41">
        <v>403258062</v>
      </c>
      <c r="C27" s="41">
        <v>275824187</v>
      </c>
      <c r="D27" s="41">
        <v>221710135</v>
      </c>
      <c r="E27" s="41">
        <v>447289842</v>
      </c>
      <c r="F27" s="41">
        <v>713986619</v>
      </c>
    </row>
    <row r="28" spans="1:6" ht="27" customHeight="1" x14ac:dyDescent="0.15">
      <c r="A28" s="7" t="s">
        <v>42</v>
      </c>
      <c r="B28" s="34">
        <v>83</v>
      </c>
      <c r="C28" s="34">
        <v>88</v>
      </c>
      <c r="D28" s="40">
        <v>91</v>
      </c>
      <c r="E28" s="40">
        <v>96</v>
      </c>
      <c r="F28" s="40">
        <v>102</v>
      </c>
    </row>
  </sheetData>
  <mergeCells count="1">
    <mergeCell ref="A24:F24"/>
  </mergeCells>
  <phoneticPr fontId="26"/>
  <pageMargins left="0.59055118110236227" right="0.39370078740157483" top="0.59055118110236227" bottom="0.59055118110236227" header="0.19685039370078741" footer="0.39370078740157483"/>
  <pageSetup paperSize="9" firstPageNumber="0" orientation="portrait" r:id="rId1"/>
  <headerFooter scaleWithDoc="0" alignWithMargins="0">
    <oddHeader>&amp;C&amp;"ＭＳ 明朝,標準"&amp;8令和3年度 秋田県税務統計書</oddHeader>
    <oddFooter>&amp;C&amp;"ＭＳ 明朝,標準"&amp;9- 25 -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利子割</vt:lpstr>
      <vt:lpstr>配当割・譲渡割</vt:lpstr>
    </vt:vector>
  </TitlesOfParts>
  <Company>秋田県総務部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福田 将平</cp:lastModifiedBy>
  <cp:lastPrinted>2022-10-24T07:52:49Z</cp:lastPrinted>
  <dcterms:created xsi:type="dcterms:W3CDTF">1998-10-07T07:44:12Z</dcterms:created>
  <dcterms:modified xsi:type="dcterms:W3CDTF">2023-02-14T05:22:46Z</dcterms:modified>
</cp:coreProperties>
</file>