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/>
  <mc:AlternateContent xmlns:mc="http://schemas.openxmlformats.org/markup-compatibility/2006">
    <mc:Choice Requires="x15">
      <x15ac:absPath xmlns:x15ac="http://schemas.microsoft.com/office/spreadsheetml/2010/11/ac" url="\\10.36.3.1\share\令和４年度\Ｄ_調査・管理班\04 統計\03_税務統計書\（オープンデータ掲載用）令和3年度税務統計書\"/>
    </mc:Choice>
  </mc:AlternateContent>
  <xr:revisionPtr revIDLastSave="0" documentId="13_ncr:1_{811E8032-9033-4225-AE1B-F2A537F6B65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未納繰越状況" sheetId="4" r:id="rId1"/>
  </sheets>
  <definedNames>
    <definedName name="cell_作成日付">#REF!</definedName>
    <definedName name="cell_統計年度">#REF!</definedName>
    <definedName name="list_繰り返し">#REF!</definedName>
    <definedName name="listcell_その他件数">#REF!</definedName>
    <definedName name="listcell_その他税額">#REF!</definedName>
    <definedName name="listcell_換価猶予件数">#REF!</definedName>
    <definedName name="listcell_換価猶予税額">#REF!</definedName>
    <definedName name="listcell_交付要求件数">#REF!</definedName>
    <definedName name="listcell_交付要求税額">#REF!</definedName>
    <definedName name="listcell_財産差押件数">#REF!</definedName>
    <definedName name="listcell_財産差押税額">#REF!</definedName>
    <definedName name="listcell_参加差押件数">#REF!</definedName>
    <definedName name="listcell_参加差押税額">#REF!</definedName>
    <definedName name="listcell_滞納処分停止件数">#REF!</definedName>
    <definedName name="listcell_滞納処分停止税額">#REF!</definedName>
    <definedName name="listcell_徴収嘱託件数">#REF!</definedName>
    <definedName name="listcell_徴収嘱託税額">#REF!</definedName>
    <definedName name="listcell_徴収猶予件数">#REF!</definedName>
    <definedName name="listcell_徴収猶予税額">#REF!</definedName>
    <definedName name="listcell_分納誓約件数">#REF!</definedName>
    <definedName name="listcell_分納誓約税額">#REF!</definedName>
    <definedName name="listrow_行">#REF!</definedName>
    <definedName name="_xlnm.Print_Area" localSheetId="0">未納繰越状況!$A$1:$AC$61</definedName>
    <definedName name="_xlnm.Print_Titles" localSheetId="0">未納繰越状況!$1:$5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60" i="4" l="1"/>
  <c r="R60" i="4"/>
  <c r="Q60" i="4"/>
  <c r="P60" i="4"/>
  <c r="O60" i="4"/>
  <c r="N60" i="4"/>
  <c r="U59" i="4"/>
  <c r="S59" i="4"/>
  <c r="S61" i="4" s="1"/>
  <c r="R59" i="4"/>
  <c r="R61" i="4" s="1"/>
  <c r="Q59" i="4"/>
  <c r="Q61" i="4" s="1"/>
  <c r="P59" i="4"/>
  <c r="P61" i="4" s="1"/>
  <c r="O59" i="4"/>
  <c r="O61" i="4" s="1"/>
  <c r="N59" i="4"/>
  <c r="N61" i="4" s="1"/>
  <c r="M59" i="4"/>
  <c r="M61" i="4" s="1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U57" i="4"/>
  <c r="T57" i="4"/>
  <c r="Q57" i="4"/>
  <c r="P57" i="4"/>
  <c r="M57" i="4"/>
  <c r="L57" i="4"/>
  <c r="K57" i="4"/>
  <c r="J57" i="4"/>
  <c r="I57" i="4"/>
  <c r="H57" i="4"/>
  <c r="G57" i="4"/>
  <c r="F57" i="4"/>
  <c r="E57" i="4"/>
  <c r="W57" i="4" s="1"/>
  <c r="D57" i="4"/>
  <c r="V57" i="4" s="1"/>
  <c r="U56" i="4"/>
  <c r="T56" i="4"/>
  <c r="Q56" i="4"/>
  <c r="P56" i="4"/>
  <c r="M56" i="4"/>
  <c r="L56" i="4"/>
  <c r="L59" i="4" s="1"/>
  <c r="L61" i="4" s="1"/>
  <c r="K56" i="4"/>
  <c r="J56" i="4"/>
  <c r="I56" i="4"/>
  <c r="H56" i="4"/>
  <c r="G56" i="4"/>
  <c r="F56" i="4"/>
  <c r="E56" i="4"/>
  <c r="W56" i="4" s="1"/>
  <c r="W58" i="4" s="1"/>
  <c r="D56" i="4"/>
  <c r="V56" i="4" s="1"/>
  <c r="V58" i="4" s="1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U54" i="4"/>
  <c r="T54" i="4"/>
  <c r="Q54" i="4"/>
  <c r="P54" i="4"/>
  <c r="M54" i="4"/>
  <c r="L54" i="4"/>
  <c r="K54" i="4"/>
  <c r="J54" i="4"/>
  <c r="I54" i="4"/>
  <c r="H54" i="4"/>
  <c r="G54" i="4"/>
  <c r="F54" i="4"/>
  <c r="E54" i="4"/>
  <c r="W54" i="4" s="1"/>
  <c r="D54" i="4"/>
  <c r="V54" i="4" s="1"/>
  <c r="U53" i="4"/>
  <c r="T53" i="4"/>
  <c r="Q53" i="4"/>
  <c r="P53" i="4"/>
  <c r="M53" i="4"/>
  <c r="L53" i="4"/>
  <c r="K53" i="4"/>
  <c r="J53" i="4"/>
  <c r="I53" i="4"/>
  <c r="H53" i="4"/>
  <c r="G53" i="4"/>
  <c r="F53" i="4"/>
  <c r="E53" i="4"/>
  <c r="W53" i="4" s="1"/>
  <c r="W55" i="4" s="1"/>
  <c r="D53" i="4"/>
  <c r="V53" i="4" s="1"/>
  <c r="V55" i="4" s="1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U51" i="4"/>
  <c r="T51" i="4"/>
  <c r="Q51" i="4"/>
  <c r="P51" i="4"/>
  <c r="M51" i="4"/>
  <c r="L51" i="4"/>
  <c r="K51" i="4"/>
  <c r="J51" i="4"/>
  <c r="I51" i="4"/>
  <c r="I60" i="4" s="1"/>
  <c r="H51" i="4"/>
  <c r="G51" i="4"/>
  <c r="F51" i="4"/>
  <c r="E51" i="4"/>
  <c r="W51" i="4" s="1"/>
  <c r="D51" i="4"/>
  <c r="V51" i="4" s="1"/>
  <c r="U50" i="4"/>
  <c r="T50" i="4"/>
  <c r="T59" i="4" s="1"/>
  <c r="Q50" i="4"/>
  <c r="P50" i="4"/>
  <c r="M50" i="4"/>
  <c r="L50" i="4"/>
  <c r="K50" i="4"/>
  <c r="J50" i="4"/>
  <c r="I50" i="4"/>
  <c r="H50" i="4"/>
  <c r="G50" i="4"/>
  <c r="F50" i="4"/>
  <c r="E50" i="4"/>
  <c r="W50" i="4" s="1"/>
  <c r="W52" i="4" s="1"/>
  <c r="D50" i="4"/>
  <c r="V50" i="4" s="1"/>
  <c r="V52" i="4" s="1"/>
  <c r="U49" i="4"/>
  <c r="U61" i="4" s="1"/>
  <c r="T49" i="4"/>
  <c r="T61" i="4" s="1"/>
  <c r="S49" i="4"/>
  <c r="R49" i="4"/>
  <c r="Q49" i="4"/>
  <c r="P49" i="4"/>
  <c r="O49" i="4"/>
  <c r="N49" i="4"/>
  <c r="M49" i="4"/>
  <c r="L49" i="4"/>
  <c r="K49" i="4"/>
  <c r="K61" i="4" s="1"/>
  <c r="J49" i="4"/>
  <c r="J61" i="4" s="1"/>
  <c r="I49" i="4"/>
  <c r="I61" i="4" s="1"/>
  <c r="H49" i="4"/>
  <c r="G49" i="4"/>
  <c r="G61" i="4" s="1"/>
  <c r="F49" i="4"/>
  <c r="F61" i="4" s="1"/>
  <c r="E49" i="4"/>
  <c r="E61" i="4" s="1"/>
  <c r="D49" i="4"/>
  <c r="D61" i="4" s="1"/>
  <c r="U48" i="4"/>
  <c r="U60" i="4" s="1"/>
  <c r="T48" i="4"/>
  <c r="T60" i="4" s="1"/>
  <c r="Q48" i="4"/>
  <c r="P48" i="4"/>
  <c r="M48" i="4"/>
  <c r="M60" i="4" s="1"/>
  <c r="L48" i="4"/>
  <c r="L60" i="4" s="1"/>
  <c r="K48" i="4"/>
  <c r="K60" i="4" s="1"/>
  <c r="J48" i="4"/>
  <c r="J60" i="4" s="1"/>
  <c r="I48" i="4"/>
  <c r="H48" i="4"/>
  <c r="H60" i="4" s="1"/>
  <c r="G48" i="4"/>
  <c r="G60" i="4" s="1"/>
  <c r="F48" i="4"/>
  <c r="F60" i="4" s="1"/>
  <c r="E48" i="4"/>
  <c r="W48" i="4" s="1"/>
  <c r="D48" i="4"/>
  <c r="U47" i="4"/>
  <c r="T47" i="4"/>
  <c r="Q47" i="4"/>
  <c r="P47" i="4"/>
  <c r="M47" i="4"/>
  <c r="L47" i="4"/>
  <c r="K47" i="4"/>
  <c r="K59" i="4" s="1"/>
  <c r="J47" i="4"/>
  <c r="J59" i="4" s="1"/>
  <c r="I47" i="4"/>
  <c r="I59" i="4" s="1"/>
  <c r="H47" i="4"/>
  <c r="G47" i="4"/>
  <c r="G59" i="4" s="1"/>
  <c r="F47" i="4"/>
  <c r="F59" i="4" s="1"/>
  <c r="E47" i="4"/>
  <c r="W47" i="4" s="1"/>
  <c r="D47" i="4"/>
  <c r="V47" i="4" s="1"/>
  <c r="AA34" i="4"/>
  <c r="Z34" i="4"/>
  <c r="Y34" i="4"/>
  <c r="X34" i="4"/>
  <c r="AA33" i="4"/>
  <c r="AA35" i="4" s="1"/>
  <c r="Z33" i="4"/>
  <c r="Z35" i="4" s="1"/>
  <c r="Y33" i="4"/>
  <c r="Y35" i="4" s="1"/>
  <c r="X33" i="4"/>
  <c r="X35" i="4" s="1"/>
  <c r="L33" i="4"/>
  <c r="H33" i="4"/>
  <c r="D33" i="4"/>
  <c r="AC31" i="4"/>
  <c r="V31" i="4"/>
  <c r="W31" i="4"/>
  <c r="V30" i="4"/>
  <c r="W30" i="4"/>
  <c r="Y29" i="4"/>
  <c r="X29" i="4"/>
  <c r="AC28" i="4"/>
  <c r="O34" i="4"/>
  <c r="K34" i="4"/>
  <c r="H34" i="4"/>
  <c r="H35" i="4" s="1"/>
  <c r="G34" i="4"/>
  <c r="V28" i="4"/>
  <c r="W27" i="4"/>
  <c r="Y26" i="4"/>
  <c r="X26" i="4"/>
  <c r="W25" i="4"/>
  <c r="AA25" i="4" s="1"/>
  <c r="V25" i="4"/>
  <c r="Z25" i="4" s="1"/>
  <c r="W24" i="4"/>
  <c r="AA24" i="4" s="1"/>
  <c r="V24" i="4"/>
  <c r="AC22" i="4"/>
  <c r="W22" i="4"/>
  <c r="AA22" i="4" s="1"/>
  <c r="V22" i="4"/>
  <c r="Z22" i="4" s="1"/>
  <c r="V21" i="4"/>
  <c r="W21" i="4"/>
  <c r="Y20" i="4"/>
  <c r="X20" i="4"/>
  <c r="L34" i="4"/>
  <c r="L35" i="4" s="1"/>
  <c r="W19" i="4"/>
  <c r="AA19" i="4" s="1"/>
  <c r="V19" i="4"/>
  <c r="Z19" i="4" s="1"/>
  <c r="I33" i="4"/>
  <c r="V18" i="4"/>
  <c r="Y17" i="4"/>
  <c r="X17" i="4"/>
  <c r="W16" i="4"/>
  <c r="AA16" i="4" s="1"/>
  <c r="V16" i="4"/>
  <c r="Z16" i="4" s="1"/>
  <c r="V15" i="4"/>
  <c r="W15" i="4"/>
  <c r="Y14" i="4"/>
  <c r="X14" i="4"/>
  <c r="W13" i="4"/>
  <c r="AA13" i="4" s="1"/>
  <c r="V13" i="4"/>
  <c r="Z13" i="4" s="1"/>
  <c r="V12" i="4"/>
  <c r="W12" i="4"/>
  <c r="Y11" i="4"/>
  <c r="X11" i="4"/>
  <c r="Z10" i="4"/>
  <c r="I34" i="4"/>
  <c r="W10" i="4"/>
  <c r="AA10" i="4" s="1"/>
  <c r="V10" i="4"/>
  <c r="W9" i="4"/>
  <c r="V9" i="4"/>
  <c r="Y8" i="4"/>
  <c r="X8" i="4"/>
  <c r="W7" i="4"/>
  <c r="AA7" i="4" s="1"/>
  <c r="V7" i="4"/>
  <c r="Z7" i="4" s="1"/>
  <c r="V6" i="4"/>
  <c r="W6" i="4"/>
  <c r="V32" i="4" l="1"/>
  <c r="W32" i="4"/>
  <c r="AA12" i="4"/>
  <c r="AA14" i="4" s="1"/>
  <c r="W14" i="4"/>
  <c r="Z9" i="4"/>
  <c r="Z11" i="4" s="1"/>
  <c r="V11" i="4"/>
  <c r="Z12" i="4"/>
  <c r="Z14" i="4" s="1"/>
  <c r="V14" i="4"/>
  <c r="I35" i="4"/>
  <c r="V23" i="4"/>
  <c r="Z21" i="4"/>
  <c r="Z23" i="4" s="1"/>
  <c r="Z6" i="4"/>
  <c r="Z8" i="4" s="1"/>
  <c r="V8" i="4"/>
  <c r="W23" i="4"/>
  <c r="AA21" i="4"/>
  <c r="AA23" i="4" s="1"/>
  <c r="W11" i="4"/>
  <c r="AA9" i="4"/>
  <c r="AA11" i="4" s="1"/>
  <c r="AA26" i="4"/>
  <c r="Z15" i="4"/>
  <c r="Z17" i="4" s="1"/>
  <c r="V17" i="4"/>
  <c r="Z18" i="4"/>
  <c r="Z20" i="4" s="1"/>
  <c r="V20" i="4"/>
  <c r="AA6" i="4"/>
  <c r="AA8" i="4" s="1"/>
  <c r="W8" i="4"/>
  <c r="AA15" i="4"/>
  <c r="AA17" i="4" s="1"/>
  <c r="W17" i="4"/>
  <c r="E33" i="4"/>
  <c r="Z24" i="4"/>
  <c r="Z26" i="4" s="1"/>
  <c r="V26" i="4"/>
  <c r="V48" i="4"/>
  <c r="V60" i="4" s="1"/>
  <c r="D60" i="4"/>
  <c r="M33" i="4"/>
  <c r="M35" i="4" s="1"/>
  <c r="AA27" i="4"/>
  <c r="W18" i="4"/>
  <c r="G33" i="4"/>
  <c r="G35" i="4" s="1"/>
  <c r="K33" i="4"/>
  <c r="K35" i="4" s="1"/>
  <c r="O33" i="4"/>
  <c r="O35" i="4" s="1"/>
  <c r="V34" i="4"/>
  <c r="V42" i="4" s="1"/>
  <c r="Z28" i="4"/>
  <c r="D34" i="4"/>
  <c r="D35" i="4" s="1"/>
  <c r="V59" i="4"/>
  <c r="V49" i="4"/>
  <c r="V61" i="4" s="1"/>
  <c r="H59" i="4"/>
  <c r="H61" i="4"/>
  <c r="D59" i="4"/>
  <c r="W26" i="4"/>
  <c r="W28" i="4"/>
  <c r="E34" i="4"/>
  <c r="M34" i="4"/>
  <c r="W59" i="4"/>
  <c r="W49" i="4"/>
  <c r="W61" i="4" s="1"/>
  <c r="E59" i="4"/>
  <c r="F33" i="4"/>
  <c r="J33" i="4"/>
  <c r="N33" i="4"/>
  <c r="V27" i="4"/>
  <c r="F34" i="4"/>
  <c r="J34" i="4"/>
  <c r="N34" i="4"/>
  <c r="W60" i="4"/>
  <c r="E60" i="4"/>
  <c r="V33" i="4" l="1"/>
  <c r="Z27" i="4"/>
  <c r="Z29" i="4" s="1"/>
  <c r="V29" i="4"/>
  <c r="W34" i="4"/>
  <c r="W42" i="4" s="1"/>
  <c r="AA28" i="4"/>
  <c r="N35" i="4"/>
  <c r="AA29" i="4"/>
  <c r="E35" i="4"/>
  <c r="F35" i="4"/>
  <c r="W29" i="4"/>
  <c r="J35" i="4"/>
  <c r="AA18" i="4"/>
  <c r="AA20" i="4" s="1"/>
  <c r="W20" i="4"/>
  <c r="W33" i="4"/>
  <c r="W41" i="4" l="1"/>
  <c r="W43" i="4" s="1"/>
  <c r="W35" i="4"/>
  <c r="V41" i="4"/>
  <c r="V43" i="4" s="1"/>
  <c r="V35" i="4"/>
</calcChain>
</file>

<file path=xl/sharedStrings.xml><?xml version="1.0" encoding="utf-8"?>
<sst xmlns="http://schemas.openxmlformats.org/spreadsheetml/2006/main" count="175" uniqueCount="46">
  <si>
    <t>　税　　　目</t>
    <rPh sb="1" eb="6">
      <t>ゼイモク</t>
    </rPh>
    <phoneticPr fontId="3"/>
  </si>
  <si>
    <t>法人事業税</t>
    <rPh sb="0" eb="2">
      <t>ホウジン</t>
    </rPh>
    <rPh sb="2" eb="5">
      <t>ジギョウゼイ</t>
    </rPh>
    <phoneticPr fontId="3"/>
  </si>
  <si>
    <t>納　　税　　猶    予　</t>
  </si>
  <si>
    <t>合　　　　　　　計</t>
    <rPh sb="0" eb="9">
      <t>ゴウケイ</t>
    </rPh>
    <phoneticPr fontId="3"/>
  </si>
  <si>
    <t>不動産取得税</t>
    <rPh sb="0" eb="3">
      <t>フドウサン</t>
    </rPh>
    <rPh sb="3" eb="6">
      <t>シュトクゼイ</t>
    </rPh>
    <phoneticPr fontId="3"/>
  </si>
  <si>
    <t>交付要求</t>
    <rPh sb="0" eb="2">
      <t>コウフ</t>
    </rPh>
    <rPh sb="2" eb="4">
      <t>ヨウキュウ</t>
    </rPh>
    <phoneticPr fontId="3"/>
  </si>
  <si>
    <t>繰</t>
    <rPh sb="0" eb="1">
      <t>ク</t>
    </rPh>
    <phoneticPr fontId="3"/>
  </si>
  <si>
    <t>　　　　税　　　目　</t>
    <rPh sb="4" eb="9">
      <t>ゼイモク</t>
    </rPh>
    <phoneticPr fontId="3"/>
  </si>
  <si>
    <t>個人県民税</t>
    <rPh sb="0" eb="2">
      <t>コジン</t>
    </rPh>
    <rPh sb="2" eb="5">
      <t>ケンミンゼイ</t>
    </rPh>
    <phoneticPr fontId="3"/>
  </si>
  <si>
    <t>不申告加算金</t>
    <rPh sb="0" eb="1">
      <t>フ</t>
    </rPh>
    <rPh sb="1" eb="3">
      <t>シンコク</t>
    </rPh>
    <rPh sb="3" eb="6">
      <t>カサンキン</t>
    </rPh>
    <phoneticPr fontId="3"/>
  </si>
  <si>
    <t>　中　　の　　も　　の</t>
  </si>
  <si>
    <t>滞　納　処　分　中　の　も　の</t>
    <rPh sb="0" eb="1">
      <t>タイ</t>
    </rPh>
    <rPh sb="2" eb="3">
      <t>オサム</t>
    </rPh>
    <rPh sb="4" eb="5">
      <t>トコロ</t>
    </rPh>
    <rPh sb="6" eb="7">
      <t>ブン</t>
    </rPh>
    <rPh sb="8" eb="9">
      <t>チュウ</t>
    </rPh>
    <phoneticPr fontId="3"/>
  </si>
  <si>
    <t>財 産 差 押</t>
    <rPh sb="0" eb="1">
      <t>ザイ</t>
    </rPh>
    <rPh sb="2" eb="3">
      <t>サン</t>
    </rPh>
    <rPh sb="4" eb="5">
      <t>サ</t>
    </rPh>
    <rPh sb="6" eb="7">
      <t>オシ</t>
    </rPh>
    <phoneticPr fontId="3"/>
  </si>
  <si>
    <t xml:space="preserve">個 人 県 民 税 </t>
    <rPh sb="0" eb="3">
      <t>コジン</t>
    </rPh>
    <rPh sb="4" eb="9">
      <t>ケンミンゼイ</t>
    </rPh>
    <phoneticPr fontId="3"/>
  </si>
  <si>
    <t>　区　　　分</t>
  </si>
  <si>
    <t>件数</t>
    <rPh sb="0" eb="2">
      <t>ケンスウ</t>
    </rPh>
    <phoneticPr fontId="3"/>
  </si>
  <si>
    <t>換価猶予</t>
    <rPh sb="0" eb="2">
      <t>カンカ</t>
    </rPh>
    <rPh sb="2" eb="4">
      <t>ユウヨ</t>
    </rPh>
    <phoneticPr fontId="3"/>
  </si>
  <si>
    <t>　 税　　　　　額</t>
    <rPh sb="2" eb="9">
      <t>ゼイガク</t>
    </rPh>
    <phoneticPr fontId="3"/>
  </si>
  <si>
    <t>その他</t>
    <rPh sb="2" eb="3">
      <t>タ</t>
    </rPh>
    <phoneticPr fontId="3"/>
  </si>
  <si>
    <t>税額</t>
    <rPh sb="0" eb="2">
      <t>ゼイガク</t>
    </rPh>
    <phoneticPr fontId="3"/>
  </si>
  <si>
    <t>　　　　　　　　　　　　　　　　　　　　　　　税　　　目</t>
    <rPh sb="23" eb="28">
      <t>ゼイモク</t>
    </rPh>
    <phoneticPr fontId="3"/>
  </si>
  <si>
    <t>徴収
嘱託</t>
    <rPh sb="0" eb="2">
      <t>チョウシュウ</t>
    </rPh>
    <rPh sb="3" eb="5">
      <t>ショクタク</t>
    </rPh>
    <phoneticPr fontId="3"/>
  </si>
  <si>
    <t>区　　　分　</t>
  </si>
  <si>
    <t>現</t>
    <rPh sb="0" eb="1">
      <t>ゲン</t>
    </rPh>
    <phoneticPr fontId="3"/>
  </si>
  <si>
    <t xml:space="preserve">滞納処分の停止 </t>
    <rPh sb="0" eb="2">
      <t>タイノウ</t>
    </rPh>
    <rPh sb="2" eb="4">
      <t>ショブン</t>
    </rPh>
    <rPh sb="5" eb="7">
      <t>テイシ</t>
    </rPh>
    <phoneticPr fontId="3"/>
  </si>
  <si>
    <t>合計</t>
    <rPh sb="0" eb="1">
      <t>ア</t>
    </rPh>
    <rPh sb="1" eb="2">
      <t>ケイ</t>
    </rPh>
    <phoneticPr fontId="3"/>
  </si>
  <si>
    <t>計</t>
    <rPh sb="0" eb="1">
      <t>ケイ</t>
    </rPh>
    <phoneticPr fontId="3"/>
  </si>
  <si>
    <t>合計</t>
    <rPh sb="0" eb="2">
      <t>ゴウケイ</t>
    </rPh>
    <phoneticPr fontId="3"/>
  </si>
  <si>
    <t>法人県民税</t>
    <rPh sb="0" eb="2">
      <t>ホウジン</t>
    </rPh>
    <rPh sb="2" eb="5">
      <t>ケンミンゼイ</t>
    </rPh>
    <phoneticPr fontId="3"/>
  </si>
  <si>
    <t>個人事業税</t>
    <rPh sb="0" eb="2">
      <t>コジン</t>
    </rPh>
    <rPh sb="2" eb="5">
      <t>ジギョウゼイ</t>
    </rPh>
    <phoneticPr fontId="3"/>
  </si>
  <si>
    <t>軽油引取税</t>
    <rPh sb="0" eb="2">
      <t>ケイユ</t>
    </rPh>
    <rPh sb="2" eb="5">
      <t>ヒキトリゼイ</t>
    </rPh>
    <phoneticPr fontId="3"/>
  </si>
  <si>
    <t>　　　</t>
  </si>
  <si>
    <t>税外計</t>
    <rPh sb="0" eb="1">
      <t>ゼイ</t>
    </rPh>
    <rPh sb="1" eb="2">
      <t>ガイ</t>
    </rPh>
    <rPh sb="2" eb="3">
      <t>ケイ</t>
    </rPh>
    <phoneticPr fontId="3"/>
  </si>
  <si>
    <t>参加差押</t>
    <rPh sb="0" eb="2">
      <t>サンカ</t>
    </rPh>
    <rPh sb="2" eb="4">
      <t>サシオサエ</t>
    </rPh>
    <phoneticPr fontId="3"/>
  </si>
  <si>
    <t>徴収猶予</t>
    <rPh sb="0" eb="2">
      <t>チョウシュウ</t>
    </rPh>
    <rPh sb="2" eb="4">
      <t>ユウヨ</t>
    </rPh>
    <phoneticPr fontId="3"/>
  </si>
  <si>
    <t>延納誓約</t>
    <rPh sb="0" eb="1">
      <t>エン</t>
    </rPh>
    <rPh sb="1" eb="2">
      <t>オサム</t>
    </rPh>
    <rPh sb="2" eb="3">
      <t>チカイ</t>
    </rPh>
    <rPh sb="3" eb="4">
      <t>ヤク</t>
    </rPh>
    <phoneticPr fontId="3"/>
  </si>
  <si>
    <t>延滞金</t>
    <rPh sb="0" eb="3">
      <t>エンタイキン</t>
    </rPh>
    <phoneticPr fontId="3"/>
  </si>
  <si>
    <t>重加算金</t>
    <rPh sb="0" eb="1">
      <t>ジュウ</t>
    </rPh>
    <rPh sb="1" eb="4">
      <t>カサンキン</t>
    </rPh>
    <phoneticPr fontId="3"/>
  </si>
  <si>
    <t>過少申告加算金</t>
    <rPh sb="0" eb="2">
      <t>カショウ</t>
    </rPh>
    <rPh sb="2" eb="4">
      <t>シンコク</t>
    </rPh>
    <rPh sb="4" eb="6">
      <t>カサン</t>
    </rPh>
    <rPh sb="6" eb="7">
      <t>キン</t>
    </rPh>
    <phoneticPr fontId="3"/>
  </si>
  <si>
    <t>5　 未納繰越状況</t>
    <rPh sb="3" eb="5">
      <t>ミノウ</t>
    </rPh>
    <rPh sb="5" eb="7">
      <t>クリコシ</t>
    </rPh>
    <rPh sb="7" eb="9">
      <t>ジョウキョウ</t>
    </rPh>
    <phoneticPr fontId="3"/>
  </si>
  <si>
    <t>注　　個人県民税は、市町村で賦課徴収しているため、内訳を記載していない。</t>
    <rPh sb="0" eb="1">
      <t>チュウ</t>
    </rPh>
    <rPh sb="3" eb="5">
      <t>コジン</t>
    </rPh>
    <rPh sb="5" eb="8">
      <t>ケンミンゼイ</t>
    </rPh>
    <rPh sb="10" eb="13">
      <t>シチョウソン</t>
    </rPh>
    <rPh sb="14" eb="16">
      <t>フカ</t>
    </rPh>
    <rPh sb="16" eb="18">
      <t>チョウシュウ</t>
    </rPh>
    <rPh sb="25" eb="27">
      <t>ウチワケ</t>
    </rPh>
    <rPh sb="28" eb="30">
      <t>キサイ</t>
    </rPh>
    <phoneticPr fontId="3"/>
  </si>
  <si>
    <t>（単位　：　件、円）</t>
    <rPh sb="1" eb="3">
      <t>タンイ</t>
    </rPh>
    <rPh sb="6" eb="7">
      <t>ケン</t>
    </rPh>
    <rPh sb="8" eb="9">
      <t>エン</t>
    </rPh>
    <phoneticPr fontId="3"/>
  </si>
  <si>
    <t>自動車税種別割</t>
    <rPh sb="0" eb="4">
      <t>ジドウシャゼイ</t>
    </rPh>
    <rPh sb="4" eb="6">
      <t>シュベツ</t>
    </rPh>
    <rPh sb="6" eb="7">
      <t>ワ</t>
    </rPh>
    <phoneticPr fontId="3"/>
  </si>
  <si>
    <t>（旧） 軽 油 引 取 税</t>
    <rPh sb="1" eb="2">
      <t>キュウ</t>
    </rPh>
    <rPh sb="4" eb="5">
      <t>ケイ</t>
    </rPh>
    <rPh sb="6" eb="7">
      <t>アブラ</t>
    </rPh>
    <rPh sb="8" eb="9">
      <t>ビキ</t>
    </rPh>
    <phoneticPr fontId="3"/>
  </si>
  <si>
    <t>（旧）  自  動  車  税</t>
    <rPh sb="1" eb="2">
      <t>キュウ</t>
    </rPh>
    <rPh sb="5" eb="6">
      <t>ジ</t>
    </rPh>
    <rPh sb="8" eb="9">
      <t>ドウ</t>
    </rPh>
    <rPh sb="11" eb="12">
      <t>クルマ</t>
    </rPh>
    <rPh sb="14" eb="15">
      <t>ゼイ</t>
    </rPh>
    <phoneticPr fontId="3"/>
  </si>
  <si>
    <t>鉱　　　区　　　税</t>
    <rPh sb="0" eb="1">
      <t>コウ</t>
    </rPh>
    <rPh sb="4" eb="5">
      <t>ク</t>
    </rPh>
    <rPh sb="8" eb="9">
      <t>ゼイ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</si>
</sst>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0" x14ac:knownFonts="1">
    <font>
      <sz val="11"/>
      <name val="ＭＳ Ｐゴシック"/>
      <family val="3"/>
    </font>
    <font>
      <sz val="11"/>
      <name val="ＭＳ Ｐゴシック"/>
      <family val="3"/>
    </font>
    <font>
      <sz val="11"/>
      <color theme="1"/>
      <name val="ＭＳ Ｐゴシック"/>
      <family val="3"/>
      <scheme val="minor"/>
    </font>
    <font>
      <sz val="6"/>
      <name val="ＭＳ Ｐゴシック"/>
      <family val="3"/>
    </font>
    <font>
      <sz val="11"/>
      <name val="ＭＳ Ｐ明朝"/>
      <family val="1"/>
    </font>
    <font>
      <sz val="10"/>
      <name val="ＭＳ Ｐ明朝"/>
      <family val="1"/>
    </font>
    <font>
      <sz val="18"/>
      <name val="ＭＳ 明朝"/>
      <family val="1"/>
    </font>
    <font>
      <sz val="16"/>
      <name val="ＭＳ 明朝"/>
      <family val="1"/>
    </font>
    <font>
      <sz val="9"/>
      <name val="ＭＳ Ｐ明朝"/>
      <family val="1"/>
    </font>
    <font>
      <sz val="11"/>
      <name val="ＭＳ 明朝"/>
      <family val="1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2" fillId="0" borderId="0">
      <alignment vertical="center"/>
    </xf>
  </cellStyleXfs>
  <cellXfs count="101">
    <xf numFmtId="0" fontId="0" fillId="0" borderId="0" xfId="0"/>
    <xf numFmtId="38" fontId="4" fillId="0" borderId="0" xfId="1" applyFont="1"/>
    <xf numFmtId="38" fontId="4" fillId="0" borderId="0" xfId="1" applyFont="1" applyAlignment="1">
      <alignment horizontal="center"/>
    </xf>
    <xf numFmtId="38" fontId="5" fillId="0" borderId="0" xfId="1" applyFont="1"/>
    <xf numFmtId="0" fontId="6" fillId="0" borderId="0" xfId="0" applyFont="1" applyAlignment="1">
      <alignment vertical="center"/>
    </xf>
    <xf numFmtId="38" fontId="7" fillId="0" borderId="0" xfId="1" applyFont="1"/>
    <xf numFmtId="38" fontId="5" fillId="0" borderId="1" xfId="1" applyFont="1" applyBorder="1" applyAlignment="1">
      <alignment vertical="center"/>
    </xf>
    <xf numFmtId="38" fontId="5" fillId="0" borderId="2" xfId="1" applyFont="1" applyBorder="1" applyAlignment="1">
      <alignment vertical="center"/>
    </xf>
    <xf numFmtId="38" fontId="5" fillId="0" borderId="3" xfId="1" applyFont="1" applyBorder="1" applyAlignment="1">
      <alignment vertical="center"/>
    </xf>
    <xf numFmtId="38" fontId="8" fillId="0" borderId="4" xfId="1" applyFont="1" applyBorder="1" applyAlignment="1">
      <alignment horizontal="distributed" vertical="center"/>
    </xf>
    <xf numFmtId="38" fontId="8" fillId="0" borderId="5" xfId="1" applyFont="1" applyBorder="1" applyAlignment="1">
      <alignment horizontal="distributed" vertical="center" justifyLastLine="1"/>
    </xf>
    <xf numFmtId="38" fontId="8" fillId="0" borderId="6" xfId="1" applyFont="1" applyBorder="1" applyAlignment="1">
      <alignment horizontal="distributed" vertical="center"/>
    </xf>
    <xf numFmtId="38" fontId="8" fillId="0" borderId="5" xfId="1" applyFont="1" applyBorder="1" applyAlignment="1">
      <alignment horizontal="center" vertical="center"/>
    </xf>
    <xf numFmtId="38" fontId="8" fillId="0" borderId="5" xfId="1" applyFont="1" applyBorder="1" applyAlignment="1">
      <alignment horizontal="distributed" vertical="center"/>
    </xf>
    <xf numFmtId="38" fontId="5" fillId="0" borderId="4" xfId="1" applyFont="1" applyBorder="1" applyAlignment="1">
      <alignment horizontal="distributed" vertical="center"/>
    </xf>
    <xf numFmtId="38" fontId="5" fillId="0" borderId="5" xfId="1" applyFont="1" applyBorder="1" applyAlignment="1">
      <alignment horizontal="distributed" vertical="center"/>
    </xf>
    <xf numFmtId="38" fontId="5" fillId="0" borderId="6" xfId="1" applyFont="1" applyBorder="1" applyAlignment="1">
      <alignment vertical="center"/>
    </xf>
    <xf numFmtId="38" fontId="4" fillId="0" borderId="0" xfId="1" applyFont="1" applyAlignment="1">
      <alignment vertical="center"/>
    </xf>
    <xf numFmtId="38" fontId="8" fillId="0" borderId="0" xfId="1" applyFont="1" applyBorder="1" applyAlignment="1">
      <alignment horizontal="left" vertical="center"/>
    </xf>
    <xf numFmtId="38" fontId="8" fillId="0" borderId="0" xfId="1" applyFont="1" applyBorder="1" applyAlignment="1">
      <alignment horizontal="distributed" vertical="center"/>
    </xf>
    <xf numFmtId="0" fontId="9" fillId="0" borderId="0" xfId="0" applyFont="1" applyAlignment="1">
      <alignment vertical="center"/>
    </xf>
    <xf numFmtId="38" fontId="5" fillId="0" borderId="8" xfId="1" applyFont="1" applyBorder="1" applyAlignment="1">
      <alignment horizontal="right" vertical="center"/>
    </xf>
    <xf numFmtId="38" fontId="5" fillId="0" borderId="9" xfId="1" applyFont="1" applyBorder="1" applyAlignment="1">
      <alignment horizontal="center" vertical="center"/>
    </xf>
    <xf numFmtId="38" fontId="5" fillId="0" borderId="10" xfId="1" applyFont="1" applyBorder="1" applyAlignment="1">
      <alignment horizontal="center" vertical="center"/>
    </xf>
    <xf numFmtId="38" fontId="8" fillId="0" borderId="11" xfId="1" applyFont="1" applyFill="1" applyBorder="1" applyAlignment="1">
      <alignment horizontal="center" vertical="center"/>
    </xf>
    <xf numFmtId="38" fontId="5" fillId="0" borderId="11" xfId="1" applyFont="1" applyBorder="1" applyAlignment="1">
      <alignment horizontal="center" vertical="center"/>
    </xf>
    <xf numFmtId="38" fontId="4" fillId="0" borderId="0" xfId="1" applyFont="1" applyAlignment="1">
      <alignment horizontal="center" vertical="center"/>
    </xf>
    <xf numFmtId="38" fontId="5" fillId="0" borderId="2" xfId="1" applyFont="1" applyBorder="1" applyAlignment="1">
      <alignment horizontal="center" vertical="center"/>
    </xf>
    <xf numFmtId="38" fontId="5" fillId="0" borderId="3" xfId="1" applyFont="1" applyBorder="1" applyAlignment="1">
      <alignment horizontal="center" vertical="center"/>
    </xf>
    <xf numFmtId="38" fontId="5" fillId="0" borderId="0" xfId="1" applyFont="1" applyBorder="1" applyAlignment="1">
      <alignment horizontal="center" vertical="center"/>
    </xf>
    <xf numFmtId="38" fontId="8" fillId="0" borderId="0" xfId="1" applyFont="1" applyBorder="1" applyAlignment="1">
      <alignment horizontal="center" vertical="center"/>
    </xf>
    <xf numFmtId="38" fontId="5" fillId="0" borderId="12" xfId="1" applyFont="1" applyBorder="1" applyAlignment="1">
      <alignment horizontal="centerContinuous" vertical="center"/>
    </xf>
    <xf numFmtId="41" fontId="5" fillId="0" borderId="13" xfId="1" applyNumberFormat="1" applyFont="1" applyBorder="1" applyAlignment="1">
      <alignment vertical="center"/>
    </xf>
    <xf numFmtId="41" fontId="5" fillId="0" borderId="14" xfId="1" applyNumberFormat="1" applyFont="1" applyBorder="1" applyAlignment="1">
      <alignment vertical="center"/>
    </xf>
    <xf numFmtId="41" fontId="5" fillId="0" borderId="15" xfId="1" applyNumberFormat="1" applyFont="1" applyBorder="1" applyAlignment="1">
      <alignment vertical="center"/>
    </xf>
    <xf numFmtId="38" fontId="5" fillId="0" borderId="0" xfId="1" applyFont="1" applyBorder="1" applyAlignment="1">
      <alignment vertical="center"/>
    </xf>
    <xf numFmtId="41" fontId="5" fillId="0" borderId="11" xfId="1" applyNumberFormat="1" applyFont="1" applyBorder="1" applyAlignment="1">
      <alignment vertical="center"/>
    </xf>
    <xf numFmtId="38" fontId="5" fillId="0" borderId="11" xfId="1" applyFont="1" applyBorder="1" applyAlignment="1">
      <alignment vertical="center"/>
    </xf>
    <xf numFmtId="0" fontId="9" fillId="0" borderId="0" xfId="0" applyNumberFormat="1" applyFont="1" applyAlignment="1">
      <alignment horizontal="center" vertical="center"/>
    </xf>
    <xf numFmtId="38" fontId="5" fillId="0" borderId="17" xfId="1" applyFont="1" applyBorder="1" applyAlignment="1">
      <alignment horizontal="centerContinuous" vertical="center"/>
    </xf>
    <xf numFmtId="38" fontId="8" fillId="0" borderId="11" xfId="1" applyFont="1" applyBorder="1" applyAlignment="1">
      <alignment horizontal="distributed" vertical="center" justifyLastLine="1"/>
    </xf>
    <xf numFmtId="38" fontId="5" fillId="0" borderId="18" xfId="1" applyFont="1" applyBorder="1" applyAlignment="1">
      <alignment horizontal="centerContinuous" vertical="center"/>
    </xf>
    <xf numFmtId="38" fontId="5" fillId="0" borderId="12" xfId="1" applyFont="1" applyBorder="1" applyAlignment="1">
      <alignment vertical="center"/>
    </xf>
    <xf numFmtId="38" fontId="5" fillId="0" borderId="17" xfId="1" applyFont="1" applyBorder="1" applyAlignment="1">
      <alignment vertical="center"/>
    </xf>
    <xf numFmtId="38" fontId="5" fillId="0" borderId="17" xfId="1" applyFont="1" applyBorder="1" applyAlignment="1">
      <alignment horizontal="right" vertical="center"/>
    </xf>
    <xf numFmtId="41" fontId="5" fillId="0" borderId="4" xfId="1" applyNumberFormat="1" applyFont="1" applyBorder="1" applyAlignment="1">
      <alignment vertical="center"/>
    </xf>
    <xf numFmtId="41" fontId="5" fillId="0" borderId="6" xfId="1" applyNumberFormat="1" applyFont="1" applyBorder="1" applyAlignment="1">
      <alignment vertical="center"/>
    </xf>
    <xf numFmtId="38" fontId="4" fillId="0" borderId="0" xfId="1" applyFont="1" applyBorder="1" applyAlignment="1"/>
    <xf numFmtId="38" fontId="4" fillId="0" borderId="16" xfId="1" applyFont="1" applyBorder="1" applyAlignment="1"/>
    <xf numFmtId="3" fontId="5" fillId="0" borderId="11" xfId="1" applyNumberFormat="1" applyFont="1" applyBorder="1" applyAlignment="1">
      <alignment vertical="center"/>
    </xf>
    <xf numFmtId="38" fontId="5" fillId="0" borderId="13" xfId="1" applyFont="1" applyBorder="1" applyAlignment="1">
      <alignment vertical="center"/>
    </xf>
    <xf numFmtId="38" fontId="5" fillId="0" borderId="14" xfId="1" applyFont="1" applyBorder="1" applyAlignment="1">
      <alignment vertical="center"/>
    </xf>
    <xf numFmtId="38" fontId="8" fillId="0" borderId="21" xfId="1" applyFont="1" applyFill="1" applyBorder="1" applyAlignment="1">
      <alignment horizontal="center" vertical="center"/>
    </xf>
    <xf numFmtId="38" fontId="5" fillId="0" borderId="22" xfId="1" applyFont="1" applyFill="1" applyBorder="1" applyAlignment="1">
      <alignment vertical="center"/>
    </xf>
    <xf numFmtId="38" fontId="5" fillId="0" borderId="23" xfId="1" applyFont="1" applyFill="1" applyBorder="1" applyAlignment="1">
      <alignment vertical="center"/>
    </xf>
    <xf numFmtId="38" fontId="5" fillId="0" borderId="24" xfId="1" applyFont="1" applyFill="1" applyBorder="1" applyAlignment="1">
      <alignment vertical="center"/>
    </xf>
    <xf numFmtId="38" fontId="8" fillId="0" borderId="27" xfId="1" applyFont="1" applyFill="1" applyBorder="1" applyAlignment="1">
      <alignment horizontal="center" vertical="center"/>
    </xf>
    <xf numFmtId="38" fontId="5" fillId="0" borderId="28" xfId="1" applyFont="1" applyBorder="1" applyAlignment="1">
      <alignment vertical="center"/>
    </xf>
    <xf numFmtId="38" fontId="5" fillId="0" borderId="29" xfId="1" applyFont="1" applyBorder="1" applyAlignment="1">
      <alignment vertical="center"/>
    </xf>
    <xf numFmtId="38" fontId="5" fillId="0" borderId="30" xfId="1" applyFont="1" applyFill="1" applyBorder="1" applyAlignment="1">
      <alignment vertical="center"/>
    </xf>
    <xf numFmtId="38" fontId="8" fillId="0" borderId="33" xfId="1" applyFont="1" applyBorder="1" applyAlignment="1">
      <alignment horizontal="center" vertical="center"/>
    </xf>
    <xf numFmtId="38" fontId="5" fillId="0" borderId="34" xfId="1" applyFont="1" applyBorder="1" applyAlignment="1">
      <alignment vertical="center"/>
    </xf>
    <xf numFmtId="38" fontId="5" fillId="0" borderId="15" xfId="1" applyFont="1" applyBorder="1" applyAlignment="1">
      <alignment vertical="center"/>
    </xf>
    <xf numFmtId="38" fontId="5" fillId="0" borderId="35" xfId="1" applyFont="1" applyBorder="1" applyAlignment="1">
      <alignment vertical="center"/>
    </xf>
    <xf numFmtId="38" fontId="5" fillId="0" borderId="36" xfId="1" applyFont="1" applyBorder="1" applyAlignment="1">
      <alignment vertical="center"/>
    </xf>
    <xf numFmtId="38" fontId="5" fillId="0" borderId="37" xfId="1" applyFont="1" applyBorder="1" applyAlignment="1">
      <alignment vertical="center"/>
    </xf>
    <xf numFmtId="38" fontId="5" fillId="0" borderId="8" xfId="1" applyFont="1" applyBorder="1" applyAlignment="1">
      <alignment vertical="center"/>
    </xf>
    <xf numFmtId="38" fontId="5" fillId="0" borderId="9" xfId="1" applyFont="1" applyBorder="1" applyAlignment="1">
      <alignment vertical="center"/>
    </xf>
    <xf numFmtId="38" fontId="5" fillId="0" borderId="10" xfId="1" applyFont="1" applyBorder="1" applyAlignment="1">
      <alignment horizontal="right" vertical="center"/>
    </xf>
    <xf numFmtId="38" fontId="5" fillId="0" borderId="0" xfId="1" applyFont="1" applyBorder="1" applyAlignment="1">
      <alignment horizontal="centerContinuous"/>
    </xf>
    <xf numFmtId="38" fontId="4" fillId="0" borderId="0" xfId="1" applyFont="1" applyBorder="1"/>
    <xf numFmtId="38" fontId="5" fillId="0" borderId="0" xfId="1" applyFont="1" applyBorder="1"/>
    <xf numFmtId="38" fontId="8" fillId="0" borderId="5" xfId="1" applyFont="1" applyBorder="1" applyAlignment="1">
      <alignment horizontal="distributed" vertical="center" justifyLastLine="1"/>
    </xf>
    <xf numFmtId="38" fontId="4" fillId="0" borderId="0" xfId="1" applyFont="1" applyAlignment="1">
      <alignment horizontal="center"/>
    </xf>
    <xf numFmtId="38" fontId="8" fillId="0" borderId="7" xfId="1" applyFont="1" applyBorder="1" applyAlignment="1">
      <alignment horizontal="left" vertical="center"/>
    </xf>
    <xf numFmtId="38" fontId="8" fillId="0" borderId="1" xfId="1" applyFont="1" applyBorder="1" applyAlignment="1">
      <alignment horizontal="distributed" vertical="center" justifyLastLine="1"/>
    </xf>
    <xf numFmtId="38" fontId="8" fillId="0" borderId="8" xfId="1" applyFont="1" applyBorder="1" applyAlignment="1">
      <alignment horizontal="distributed" vertical="center" justifyLastLine="1"/>
    </xf>
    <xf numFmtId="38" fontId="8" fillId="0" borderId="2" xfId="1" applyFont="1" applyBorder="1" applyAlignment="1">
      <alignment horizontal="distributed" vertical="center" justifyLastLine="1"/>
    </xf>
    <xf numFmtId="38" fontId="8" fillId="0" borderId="9" xfId="1" applyFont="1" applyBorder="1" applyAlignment="1">
      <alignment horizontal="distributed" vertical="center" justifyLastLine="1"/>
    </xf>
    <xf numFmtId="38" fontId="8" fillId="0" borderId="4" xfId="1" applyFont="1" applyBorder="1" applyAlignment="1">
      <alignment horizontal="distributed" vertical="center" justifyLastLine="1"/>
    </xf>
    <xf numFmtId="38" fontId="8" fillId="0" borderId="5" xfId="1" applyFont="1" applyBorder="1" applyAlignment="1">
      <alignment horizontal="distributed" vertical="center" justifyLastLine="1"/>
    </xf>
    <xf numFmtId="38" fontId="8" fillId="0" borderId="6" xfId="1" applyFont="1" applyBorder="1" applyAlignment="1">
      <alignment horizontal="distributed" vertical="center" justifyLastLine="1"/>
    </xf>
    <xf numFmtId="38" fontId="5" fillId="0" borderId="1" xfId="1" applyFont="1" applyBorder="1" applyAlignment="1">
      <alignment horizontal="center" vertical="center"/>
    </xf>
    <xf numFmtId="38" fontId="5" fillId="0" borderId="7" xfId="1" applyFont="1" applyBorder="1" applyAlignment="1">
      <alignment horizontal="center" vertical="center"/>
    </xf>
    <xf numFmtId="38" fontId="5" fillId="0" borderId="2" xfId="1" applyFont="1" applyBorder="1" applyAlignment="1">
      <alignment horizontal="center" vertical="center"/>
    </xf>
    <xf numFmtId="38" fontId="5" fillId="0" borderId="0" xfId="1" applyFont="1" applyBorder="1" applyAlignment="1">
      <alignment horizontal="center" vertical="center"/>
    </xf>
    <xf numFmtId="38" fontId="5" fillId="0" borderId="3" xfId="1" applyFont="1" applyBorder="1" applyAlignment="1">
      <alignment horizontal="center" vertical="center"/>
    </xf>
    <xf numFmtId="38" fontId="5" fillId="0" borderId="16" xfId="1" applyFont="1" applyBorder="1" applyAlignment="1">
      <alignment horizontal="center" vertical="center"/>
    </xf>
    <xf numFmtId="38" fontId="5" fillId="0" borderId="8" xfId="1" applyFont="1" applyBorder="1" applyAlignment="1">
      <alignment horizontal="center" vertical="center"/>
    </xf>
    <xf numFmtId="38" fontId="5" fillId="0" borderId="9" xfId="1" applyFont="1" applyBorder="1" applyAlignment="1">
      <alignment horizontal="center" vertical="center"/>
    </xf>
    <xf numFmtId="38" fontId="5" fillId="0" borderId="10" xfId="1" applyFont="1" applyBorder="1" applyAlignment="1">
      <alignment horizontal="center" vertical="center"/>
    </xf>
    <xf numFmtId="38" fontId="4" fillId="0" borderId="16" xfId="1" applyFont="1" applyBorder="1" applyAlignment="1">
      <alignment horizontal="left"/>
    </xf>
    <xf numFmtId="38" fontId="5" fillId="0" borderId="0" xfId="1" applyFont="1" applyBorder="1" applyAlignment="1">
      <alignment horizontal="right"/>
    </xf>
    <xf numFmtId="38" fontId="8" fillId="0" borderId="1" xfId="1" applyFont="1" applyBorder="1" applyAlignment="1">
      <alignment horizontal="distributed" vertical="center" indent="1"/>
    </xf>
    <xf numFmtId="38" fontId="8" fillId="0" borderId="8" xfId="1" applyFont="1" applyBorder="1" applyAlignment="1">
      <alignment horizontal="distributed" vertical="center" indent="1"/>
    </xf>
    <xf numFmtId="38" fontId="8" fillId="0" borderId="19" xfId="1" applyFont="1" applyFill="1" applyBorder="1" applyAlignment="1">
      <alignment horizontal="center" vertical="center"/>
    </xf>
    <xf numFmtId="38" fontId="8" fillId="0" borderId="25" xfId="1" applyFont="1" applyFill="1" applyBorder="1" applyAlignment="1">
      <alignment horizontal="center" vertical="center"/>
    </xf>
    <xf numFmtId="38" fontId="8" fillId="0" borderId="20" xfId="1" applyFont="1" applyFill="1" applyBorder="1" applyAlignment="1">
      <alignment horizontal="center" vertical="center"/>
    </xf>
    <xf numFmtId="38" fontId="8" fillId="0" borderId="26" xfId="1" applyFont="1" applyFill="1" applyBorder="1" applyAlignment="1">
      <alignment horizontal="center" vertical="center"/>
    </xf>
    <xf numFmtId="38" fontId="8" fillId="0" borderId="31" xfId="1" applyFont="1" applyBorder="1" applyAlignment="1">
      <alignment horizontal="center" vertical="center"/>
    </xf>
    <xf numFmtId="38" fontId="8" fillId="0" borderId="32" xfId="1" applyFont="1" applyBorder="1" applyAlignment="1">
      <alignment horizontal="center" vertical="center"/>
    </xf>
  </cellXfs>
  <cellStyles count="3">
    <cellStyle name="桁区切り_決算調書２１年度（監査資料税務課単独)修正後22.7.30" xfId="1" xr:uid="{00000000-0005-0000-0000-000000000000}"/>
    <cellStyle name="標準" xfId="0" builtinId="0"/>
    <cellStyle name="標準 10" xfId="2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2</xdr:row>
      <xdr:rowOff>8890</xdr:rowOff>
    </xdr:from>
    <xdr:to>
      <xdr:col>2</xdr:col>
      <xdr:colOff>190500</xdr:colOff>
      <xdr:row>5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>
        <a:xfrm>
          <a:off x="102870" y="519430"/>
          <a:ext cx="1335405" cy="7569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27</xdr:col>
      <xdr:colOff>0</xdr:colOff>
      <xdr:row>3</xdr:row>
      <xdr:rowOff>0</xdr:rowOff>
    </xdr:from>
    <xdr:to>
      <xdr:col>27</xdr:col>
      <xdr:colOff>0</xdr:colOff>
      <xdr:row>3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>
        <a:xfrm>
          <a:off x="17421225" y="76581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27</xdr:col>
      <xdr:colOff>0</xdr:colOff>
      <xdr:row>2</xdr:row>
      <xdr:rowOff>17780</xdr:rowOff>
    </xdr:from>
    <xdr:to>
      <xdr:col>29</xdr:col>
      <xdr:colOff>0</xdr:colOff>
      <xdr:row>5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ShapeType="1"/>
        </xdr:cNvSpPr>
      </xdr:nvSpPr>
      <xdr:spPr>
        <a:xfrm flipH="1">
          <a:off x="17421225" y="528320"/>
          <a:ext cx="1381125" cy="74803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</xdr:col>
      <xdr:colOff>19050</xdr:colOff>
      <xdr:row>36</xdr:row>
      <xdr:rowOff>20320</xdr:rowOff>
    </xdr:from>
    <xdr:to>
      <xdr:col>20</xdr:col>
      <xdr:colOff>838835</xdr:colOff>
      <xdr:row>38</xdr:row>
      <xdr:rowOff>245110</xdr:rowOff>
    </xdr:to>
    <xdr:sp macro="" textlink="">
      <xdr:nvSpPr>
        <xdr:cNvPr id="5" name="直線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flipV="1">
          <a:off x="1266825" y="9210040"/>
          <a:ext cx="11573510" cy="735330"/>
        </a:xfrm>
        <a:prstGeom prst="line">
          <a:avLst/>
        </a:prstGeom>
        <a:ln>
          <a:headEnd type="none"/>
          <a:tailEnd type="non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sp>
    <xdr:clientData/>
  </xdr:twoCellAnchor>
  <xdr:twoCellAnchor>
    <xdr:from>
      <xdr:col>2</xdr:col>
      <xdr:colOff>37465</xdr:colOff>
      <xdr:row>40</xdr:row>
      <xdr:rowOff>10160</xdr:rowOff>
    </xdr:from>
    <xdr:to>
      <xdr:col>21</xdr:col>
      <xdr:colOff>9525</xdr:colOff>
      <xdr:row>42</xdr:row>
      <xdr:rowOff>234950</xdr:rowOff>
    </xdr:to>
    <xdr:sp macro="" textlink="">
      <xdr:nvSpPr>
        <xdr:cNvPr id="6" name="直線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 flipV="1">
          <a:off x="1285240" y="10220960"/>
          <a:ext cx="11573510" cy="735330"/>
        </a:xfrm>
        <a:prstGeom prst="line">
          <a:avLst/>
        </a:prstGeom>
        <a:ln>
          <a:headEnd type="none"/>
          <a:tailEnd type="non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I66"/>
  <sheetViews>
    <sheetView tabSelected="1" view="pageBreakPreview" zoomScaleSheetLayoutView="100" workbookViewId="0">
      <pane ySplit="5" topLeftCell="A18" activePane="bottomLeft" state="frozen"/>
      <selection pane="bottomLeft" activeCell="V38" sqref="V38"/>
    </sheetView>
  </sheetViews>
  <sheetFormatPr defaultColWidth="9" defaultRowHeight="15" customHeight="1" x14ac:dyDescent="0.15"/>
  <cols>
    <col min="1" max="1" width="1.25" style="1" customWidth="1"/>
    <col min="2" max="2" width="15.125" style="1" customWidth="1"/>
    <col min="3" max="3" width="3" style="2" customWidth="1"/>
    <col min="4" max="4" width="5.625" style="1" customWidth="1"/>
    <col min="5" max="5" width="10.875" style="1" customWidth="1"/>
    <col min="6" max="6" width="5.625" style="1" customWidth="1"/>
    <col min="7" max="7" width="10.875" style="1" customWidth="1"/>
    <col min="8" max="8" width="5.625" style="1" customWidth="1"/>
    <col min="9" max="9" width="10.875" style="1" customWidth="1"/>
    <col min="10" max="10" width="5.625" style="1" customWidth="1"/>
    <col min="11" max="11" width="10.875" style="1" customWidth="1"/>
    <col min="12" max="12" width="5.625" style="1" customWidth="1"/>
    <col min="13" max="13" width="10.875" style="1" customWidth="1"/>
    <col min="14" max="14" width="5.625" style="1" customWidth="1"/>
    <col min="15" max="15" width="12.625" style="1" customWidth="1"/>
    <col min="16" max="16" width="5.625" style="1" customWidth="1"/>
    <col min="17" max="17" width="11.125" style="1" customWidth="1"/>
    <col min="18" max="18" width="4.625" style="1" customWidth="1"/>
    <col min="19" max="19" width="10.375" style="1" customWidth="1"/>
    <col min="20" max="20" width="5.625" style="1" customWidth="1"/>
    <col min="21" max="21" width="11.125" style="1" customWidth="1"/>
    <col min="22" max="22" width="7.125" style="1" customWidth="1"/>
    <col min="23" max="23" width="12.625" style="1" customWidth="1"/>
    <col min="24" max="24" width="7.125" style="1" hidden="1" customWidth="1"/>
    <col min="25" max="25" width="13" style="1" hidden="1" customWidth="1"/>
    <col min="26" max="26" width="7.125" style="1" hidden="1" customWidth="1"/>
    <col min="27" max="27" width="13" style="1" hidden="1" customWidth="1"/>
    <col min="28" max="28" width="3" style="2" customWidth="1"/>
    <col min="29" max="29" width="15.125" style="1" customWidth="1"/>
    <col min="30" max="30" width="2.125" style="1" customWidth="1"/>
    <col min="31" max="31" width="8.125" style="1" bestFit="1" customWidth="1"/>
    <col min="32" max="32" width="13.25" style="1" bestFit="1" customWidth="1"/>
    <col min="33" max="33" width="0.875" style="1" customWidth="1"/>
    <col min="34" max="34" width="9.125" style="1" bestFit="1" customWidth="1"/>
    <col min="35" max="35" width="12.875" style="1" bestFit="1" customWidth="1"/>
    <col min="36" max="256" width="9" style="1"/>
    <col min="257" max="257" width="2.125" style="1" customWidth="1"/>
    <col min="258" max="258" width="17.5" style="1" customWidth="1"/>
    <col min="259" max="259" width="3" style="1" customWidth="1"/>
    <col min="260" max="260" width="4.5" style="1" customWidth="1"/>
    <col min="261" max="261" width="14" style="1" customWidth="1"/>
    <col min="262" max="262" width="5.125" style="1" customWidth="1"/>
    <col min="263" max="263" width="14" style="1" customWidth="1"/>
    <col min="264" max="264" width="5.125" style="1" customWidth="1"/>
    <col min="265" max="265" width="14" style="1" customWidth="1"/>
    <col min="266" max="266" width="5.125" style="1" customWidth="1"/>
    <col min="267" max="267" width="14" style="1" customWidth="1"/>
    <col min="268" max="268" width="5.125" style="1" customWidth="1"/>
    <col min="269" max="269" width="14" style="1" customWidth="1"/>
    <col min="270" max="270" width="5.125" style="1" customWidth="1"/>
    <col min="271" max="271" width="14" style="1" customWidth="1"/>
    <col min="272" max="272" width="5.125" style="1" customWidth="1"/>
    <col min="273" max="273" width="14" style="1" customWidth="1"/>
    <col min="274" max="274" width="5.125" style="1" customWidth="1"/>
    <col min="275" max="275" width="14" style="1" customWidth="1"/>
    <col min="276" max="276" width="5.125" style="1" customWidth="1"/>
    <col min="277" max="277" width="13" style="1" customWidth="1"/>
    <col min="278" max="278" width="5.75" style="1" customWidth="1"/>
    <col min="279" max="279" width="13" style="1" customWidth="1"/>
    <col min="280" max="280" width="7.125" style="1" customWidth="1"/>
    <col min="281" max="281" width="13" style="1" customWidth="1"/>
    <col min="282" max="282" width="7.125" style="1" customWidth="1"/>
    <col min="283" max="283" width="13" style="1" customWidth="1"/>
    <col min="284" max="284" width="3.125" style="1" customWidth="1"/>
    <col min="285" max="285" width="17.5" style="1" customWidth="1"/>
    <col min="286" max="286" width="2.125" style="1" customWidth="1"/>
    <col min="287" max="512" width="9" style="1"/>
    <col min="513" max="513" width="2.125" style="1" customWidth="1"/>
    <col min="514" max="514" width="17.5" style="1" customWidth="1"/>
    <col min="515" max="515" width="3" style="1" customWidth="1"/>
    <col min="516" max="516" width="4.5" style="1" customWidth="1"/>
    <col min="517" max="517" width="14" style="1" customWidth="1"/>
    <col min="518" max="518" width="5.125" style="1" customWidth="1"/>
    <col min="519" max="519" width="14" style="1" customWidth="1"/>
    <col min="520" max="520" width="5.125" style="1" customWidth="1"/>
    <col min="521" max="521" width="14" style="1" customWidth="1"/>
    <col min="522" max="522" width="5.125" style="1" customWidth="1"/>
    <col min="523" max="523" width="14" style="1" customWidth="1"/>
    <col min="524" max="524" width="5.125" style="1" customWidth="1"/>
    <col min="525" max="525" width="14" style="1" customWidth="1"/>
    <col min="526" max="526" width="5.125" style="1" customWidth="1"/>
    <col min="527" max="527" width="14" style="1" customWidth="1"/>
    <col min="528" max="528" width="5.125" style="1" customWidth="1"/>
    <col min="529" max="529" width="14" style="1" customWidth="1"/>
    <col min="530" max="530" width="5.125" style="1" customWidth="1"/>
    <col min="531" max="531" width="14" style="1" customWidth="1"/>
    <col min="532" max="532" width="5.125" style="1" customWidth="1"/>
    <col min="533" max="533" width="13" style="1" customWidth="1"/>
    <col min="534" max="534" width="5.75" style="1" customWidth="1"/>
    <col min="535" max="535" width="13" style="1" customWidth="1"/>
    <col min="536" max="536" width="7.125" style="1" customWidth="1"/>
    <col min="537" max="537" width="13" style="1" customWidth="1"/>
    <col min="538" max="538" width="7.125" style="1" customWidth="1"/>
    <col min="539" max="539" width="13" style="1" customWidth="1"/>
    <col min="540" max="540" width="3.125" style="1" customWidth="1"/>
    <col min="541" max="541" width="17.5" style="1" customWidth="1"/>
    <col min="542" max="542" width="2.125" style="1" customWidth="1"/>
    <col min="543" max="768" width="9" style="1"/>
    <col min="769" max="769" width="2.125" style="1" customWidth="1"/>
    <col min="770" max="770" width="17.5" style="1" customWidth="1"/>
    <col min="771" max="771" width="3" style="1" customWidth="1"/>
    <col min="772" max="772" width="4.5" style="1" customWidth="1"/>
    <col min="773" max="773" width="14" style="1" customWidth="1"/>
    <col min="774" max="774" width="5.125" style="1" customWidth="1"/>
    <col min="775" max="775" width="14" style="1" customWidth="1"/>
    <col min="776" max="776" width="5.125" style="1" customWidth="1"/>
    <col min="777" max="777" width="14" style="1" customWidth="1"/>
    <col min="778" max="778" width="5.125" style="1" customWidth="1"/>
    <col min="779" max="779" width="14" style="1" customWidth="1"/>
    <col min="780" max="780" width="5.125" style="1" customWidth="1"/>
    <col min="781" max="781" width="14" style="1" customWidth="1"/>
    <col min="782" max="782" width="5.125" style="1" customWidth="1"/>
    <col min="783" max="783" width="14" style="1" customWidth="1"/>
    <col min="784" max="784" width="5.125" style="1" customWidth="1"/>
    <col min="785" max="785" width="14" style="1" customWidth="1"/>
    <col min="786" max="786" width="5.125" style="1" customWidth="1"/>
    <col min="787" max="787" width="14" style="1" customWidth="1"/>
    <col min="788" max="788" width="5.125" style="1" customWidth="1"/>
    <col min="789" max="789" width="13" style="1" customWidth="1"/>
    <col min="790" max="790" width="5.75" style="1" customWidth="1"/>
    <col min="791" max="791" width="13" style="1" customWidth="1"/>
    <col min="792" max="792" width="7.125" style="1" customWidth="1"/>
    <col min="793" max="793" width="13" style="1" customWidth="1"/>
    <col min="794" max="794" width="7.125" style="1" customWidth="1"/>
    <col min="795" max="795" width="13" style="1" customWidth="1"/>
    <col min="796" max="796" width="3.125" style="1" customWidth="1"/>
    <col min="797" max="797" width="17.5" style="1" customWidth="1"/>
    <col min="798" max="798" width="2.125" style="1" customWidth="1"/>
    <col min="799" max="1024" width="9" style="1"/>
    <col min="1025" max="1025" width="2.125" style="1" customWidth="1"/>
    <col min="1026" max="1026" width="17.5" style="1" customWidth="1"/>
    <col min="1027" max="1027" width="3" style="1" customWidth="1"/>
    <col min="1028" max="1028" width="4.5" style="1" customWidth="1"/>
    <col min="1029" max="1029" width="14" style="1" customWidth="1"/>
    <col min="1030" max="1030" width="5.125" style="1" customWidth="1"/>
    <col min="1031" max="1031" width="14" style="1" customWidth="1"/>
    <col min="1032" max="1032" width="5.125" style="1" customWidth="1"/>
    <col min="1033" max="1033" width="14" style="1" customWidth="1"/>
    <col min="1034" max="1034" width="5.125" style="1" customWidth="1"/>
    <col min="1035" max="1035" width="14" style="1" customWidth="1"/>
    <col min="1036" max="1036" width="5.125" style="1" customWidth="1"/>
    <col min="1037" max="1037" width="14" style="1" customWidth="1"/>
    <col min="1038" max="1038" width="5.125" style="1" customWidth="1"/>
    <col min="1039" max="1039" width="14" style="1" customWidth="1"/>
    <col min="1040" max="1040" width="5.125" style="1" customWidth="1"/>
    <col min="1041" max="1041" width="14" style="1" customWidth="1"/>
    <col min="1042" max="1042" width="5.125" style="1" customWidth="1"/>
    <col min="1043" max="1043" width="14" style="1" customWidth="1"/>
    <col min="1044" max="1044" width="5.125" style="1" customWidth="1"/>
    <col min="1045" max="1045" width="13" style="1" customWidth="1"/>
    <col min="1046" max="1046" width="5.75" style="1" customWidth="1"/>
    <col min="1047" max="1047" width="13" style="1" customWidth="1"/>
    <col min="1048" max="1048" width="7.125" style="1" customWidth="1"/>
    <col min="1049" max="1049" width="13" style="1" customWidth="1"/>
    <col min="1050" max="1050" width="7.125" style="1" customWidth="1"/>
    <col min="1051" max="1051" width="13" style="1" customWidth="1"/>
    <col min="1052" max="1052" width="3.125" style="1" customWidth="1"/>
    <col min="1053" max="1053" width="17.5" style="1" customWidth="1"/>
    <col min="1054" max="1054" width="2.125" style="1" customWidth="1"/>
    <col min="1055" max="1280" width="9" style="1"/>
    <col min="1281" max="1281" width="2.125" style="1" customWidth="1"/>
    <col min="1282" max="1282" width="17.5" style="1" customWidth="1"/>
    <col min="1283" max="1283" width="3" style="1" customWidth="1"/>
    <col min="1284" max="1284" width="4.5" style="1" customWidth="1"/>
    <col min="1285" max="1285" width="14" style="1" customWidth="1"/>
    <col min="1286" max="1286" width="5.125" style="1" customWidth="1"/>
    <col min="1287" max="1287" width="14" style="1" customWidth="1"/>
    <col min="1288" max="1288" width="5.125" style="1" customWidth="1"/>
    <col min="1289" max="1289" width="14" style="1" customWidth="1"/>
    <col min="1290" max="1290" width="5.125" style="1" customWidth="1"/>
    <col min="1291" max="1291" width="14" style="1" customWidth="1"/>
    <col min="1292" max="1292" width="5.125" style="1" customWidth="1"/>
    <col min="1293" max="1293" width="14" style="1" customWidth="1"/>
    <col min="1294" max="1294" width="5.125" style="1" customWidth="1"/>
    <col min="1295" max="1295" width="14" style="1" customWidth="1"/>
    <col min="1296" max="1296" width="5.125" style="1" customWidth="1"/>
    <col min="1297" max="1297" width="14" style="1" customWidth="1"/>
    <col min="1298" max="1298" width="5.125" style="1" customWidth="1"/>
    <col min="1299" max="1299" width="14" style="1" customWidth="1"/>
    <col min="1300" max="1300" width="5.125" style="1" customWidth="1"/>
    <col min="1301" max="1301" width="13" style="1" customWidth="1"/>
    <col min="1302" max="1302" width="5.75" style="1" customWidth="1"/>
    <col min="1303" max="1303" width="13" style="1" customWidth="1"/>
    <col min="1304" max="1304" width="7.125" style="1" customWidth="1"/>
    <col min="1305" max="1305" width="13" style="1" customWidth="1"/>
    <col min="1306" max="1306" width="7.125" style="1" customWidth="1"/>
    <col min="1307" max="1307" width="13" style="1" customWidth="1"/>
    <col min="1308" max="1308" width="3.125" style="1" customWidth="1"/>
    <col min="1309" max="1309" width="17.5" style="1" customWidth="1"/>
    <col min="1310" max="1310" width="2.125" style="1" customWidth="1"/>
    <col min="1311" max="1536" width="9" style="1"/>
    <col min="1537" max="1537" width="2.125" style="1" customWidth="1"/>
    <col min="1538" max="1538" width="17.5" style="1" customWidth="1"/>
    <col min="1539" max="1539" width="3" style="1" customWidth="1"/>
    <col min="1540" max="1540" width="4.5" style="1" customWidth="1"/>
    <col min="1541" max="1541" width="14" style="1" customWidth="1"/>
    <col min="1542" max="1542" width="5.125" style="1" customWidth="1"/>
    <col min="1543" max="1543" width="14" style="1" customWidth="1"/>
    <col min="1544" max="1544" width="5.125" style="1" customWidth="1"/>
    <col min="1545" max="1545" width="14" style="1" customWidth="1"/>
    <col min="1546" max="1546" width="5.125" style="1" customWidth="1"/>
    <col min="1547" max="1547" width="14" style="1" customWidth="1"/>
    <col min="1548" max="1548" width="5.125" style="1" customWidth="1"/>
    <col min="1549" max="1549" width="14" style="1" customWidth="1"/>
    <col min="1550" max="1550" width="5.125" style="1" customWidth="1"/>
    <col min="1551" max="1551" width="14" style="1" customWidth="1"/>
    <col min="1552" max="1552" width="5.125" style="1" customWidth="1"/>
    <col min="1553" max="1553" width="14" style="1" customWidth="1"/>
    <col min="1554" max="1554" width="5.125" style="1" customWidth="1"/>
    <col min="1555" max="1555" width="14" style="1" customWidth="1"/>
    <col min="1556" max="1556" width="5.125" style="1" customWidth="1"/>
    <col min="1557" max="1557" width="13" style="1" customWidth="1"/>
    <col min="1558" max="1558" width="5.75" style="1" customWidth="1"/>
    <col min="1559" max="1559" width="13" style="1" customWidth="1"/>
    <col min="1560" max="1560" width="7.125" style="1" customWidth="1"/>
    <col min="1561" max="1561" width="13" style="1" customWidth="1"/>
    <col min="1562" max="1562" width="7.125" style="1" customWidth="1"/>
    <col min="1563" max="1563" width="13" style="1" customWidth="1"/>
    <col min="1564" max="1564" width="3.125" style="1" customWidth="1"/>
    <col min="1565" max="1565" width="17.5" style="1" customWidth="1"/>
    <col min="1566" max="1566" width="2.125" style="1" customWidth="1"/>
    <col min="1567" max="1792" width="9" style="1"/>
    <col min="1793" max="1793" width="2.125" style="1" customWidth="1"/>
    <col min="1794" max="1794" width="17.5" style="1" customWidth="1"/>
    <col min="1795" max="1795" width="3" style="1" customWidth="1"/>
    <col min="1796" max="1796" width="4.5" style="1" customWidth="1"/>
    <col min="1797" max="1797" width="14" style="1" customWidth="1"/>
    <col min="1798" max="1798" width="5.125" style="1" customWidth="1"/>
    <col min="1799" max="1799" width="14" style="1" customWidth="1"/>
    <col min="1800" max="1800" width="5.125" style="1" customWidth="1"/>
    <col min="1801" max="1801" width="14" style="1" customWidth="1"/>
    <col min="1802" max="1802" width="5.125" style="1" customWidth="1"/>
    <col min="1803" max="1803" width="14" style="1" customWidth="1"/>
    <col min="1804" max="1804" width="5.125" style="1" customWidth="1"/>
    <col min="1805" max="1805" width="14" style="1" customWidth="1"/>
    <col min="1806" max="1806" width="5.125" style="1" customWidth="1"/>
    <col min="1807" max="1807" width="14" style="1" customWidth="1"/>
    <col min="1808" max="1808" width="5.125" style="1" customWidth="1"/>
    <col min="1809" max="1809" width="14" style="1" customWidth="1"/>
    <col min="1810" max="1810" width="5.125" style="1" customWidth="1"/>
    <col min="1811" max="1811" width="14" style="1" customWidth="1"/>
    <col min="1812" max="1812" width="5.125" style="1" customWidth="1"/>
    <col min="1813" max="1813" width="13" style="1" customWidth="1"/>
    <col min="1814" max="1814" width="5.75" style="1" customWidth="1"/>
    <col min="1815" max="1815" width="13" style="1" customWidth="1"/>
    <col min="1816" max="1816" width="7.125" style="1" customWidth="1"/>
    <col min="1817" max="1817" width="13" style="1" customWidth="1"/>
    <col min="1818" max="1818" width="7.125" style="1" customWidth="1"/>
    <col min="1819" max="1819" width="13" style="1" customWidth="1"/>
    <col min="1820" max="1820" width="3.125" style="1" customWidth="1"/>
    <col min="1821" max="1821" width="17.5" style="1" customWidth="1"/>
    <col min="1822" max="1822" width="2.125" style="1" customWidth="1"/>
    <col min="1823" max="2048" width="9" style="1"/>
    <col min="2049" max="2049" width="2.125" style="1" customWidth="1"/>
    <col min="2050" max="2050" width="17.5" style="1" customWidth="1"/>
    <col min="2051" max="2051" width="3" style="1" customWidth="1"/>
    <col min="2052" max="2052" width="4.5" style="1" customWidth="1"/>
    <col min="2053" max="2053" width="14" style="1" customWidth="1"/>
    <col min="2054" max="2054" width="5.125" style="1" customWidth="1"/>
    <col min="2055" max="2055" width="14" style="1" customWidth="1"/>
    <col min="2056" max="2056" width="5.125" style="1" customWidth="1"/>
    <col min="2057" max="2057" width="14" style="1" customWidth="1"/>
    <col min="2058" max="2058" width="5.125" style="1" customWidth="1"/>
    <col min="2059" max="2059" width="14" style="1" customWidth="1"/>
    <col min="2060" max="2060" width="5.125" style="1" customWidth="1"/>
    <col min="2061" max="2061" width="14" style="1" customWidth="1"/>
    <col min="2062" max="2062" width="5.125" style="1" customWidth="1"/>
    <col min="2063" max="2063" width="14" style="1" customWidth="1"/>
    <col min="2064" max="2064" width="5.125" style="1" customWidth="1"/>
    <col min="2065" max="2065" width="14" style="1" customWidth="1"/>
    <col min="2066" max="2066" width="5.125" style="1" customWidth="1"/>
    <col min="2067" max="2067" width="14" style="1" customWidth="1"/>
    <col min="2068" max="2068" width="5.125" style="1" customWidth="1"/>
    <col min="2069" max="2069" width="13" style="1" customWidth="1"/>
    <col min="2070" max="2070" width="5.75" style="1" customWidth="1"/>
    <col min="2071" max="2071" width="13" style="1" customWidth="1"/>
    <col min="2072" max="2072" width="7.125" style="1" customWidth="1"/>
    <col min="2073" max="2073" width="13" style="1" customWidth="1"/>
    <col min="2074" max="2074" width="7.125" style="1" customWidth="1"/>
    <col min="2075" max="2075" width="13" style="1" customWidth="1"/>
    <col min="2076" max="2076" width="3.125" style="1" customWidth="1"/>
    <col min="2077" max="2077" width="17.5" style="1" customWidth="1"/>
    <col min="2078" max="2078" width="2.125" style="1" customWidth="1"/>
    <col min="2079" max="2304" width="9" style="1"/>
    <col min="2305" max="2305" width="2.125" style="1" customWidth="1"/>
    <col min="2306" max="2306" width="17.5" style="1" customWidth="1"/>
    <col min="2307" max="2307" width="3" style="1" customWidth="1"/>
    <col min="2308" max="2308" width="4.5" style="1" customWidth="1"/>
    <col min="2309" max="2309" width="14" style="1" customWidth="1"/>
    <col min="2310" max="2310" width="5.125" style="1" customWidth="1"/>
    <col min="2311" max="2311" width="14" style="1" customWidth="1"/>
    <col min="2312" max="2312" width="5.125" style="1" customWidth="1"/>
    <col min="2313" max="2313" width="14" style="1" customWidth="1"/>
    <col min="2314" max="2314" width="5.125" style="1" customWidth="1"/>
    <col min="2315" max="2315" width="14" style="1" customWidth="1"/>
    <col min="2316" max="2316" width="5.125" style="1" customWidth="1"/>
    <col min="2317" max="2317" width="14" style="1" customWidth="1"/>
    <col min="2318" max="2318" width="5.125" style="1" customWidth="1"/>
    <col min="2319" max="2319" width="14" style="1" customWidth="1"/>
    <col min="2320" max="2320" width="5.125" style="1" customWidth="1"/>
    <col min="2321" max="2321" width="14" style="1" customWidth="1"/>
    <col min="2322" max="2322" width="5.125" style="1" customWidth="1"/>
    <col min="2323" max="2323" width="14" style="1" customWidth="1"/>
    <col min="2324" max="2324" width="5.125" style="1" customWidth="1"/>
    <col min="2325" max="2325" width="13" style="1" customWidth="1"/>
    <col min="2326" max="2326" width="5.75" style="1" customWidth="1"/>
    <col min="2327" max="2327" width="13" style="1" customWidth="1"/>
    <col min="2328" max="2328" width="7.125" style="1" customWidth="1"/>
    <col min="2329" max="2329" width="13" style="1" customWidth="1"/>
    <col min="2330" max="2330" width="7.125" style="1" customWidth="1"/>
    <col min="2331" max="2331" width="13" style="1" customWidth="1"/>
    <col min="2332" max="2332" width="3.125" style="1" customWidth="1"/>
    <col min="2333" max="2333" width="17.5" style="1" customWidth="1"/>
    <col min="2334" max="2334" width="2.125" style="1" customWidth="1"/>
    <col min="2335" max="2560" width="9" style="1"/>
    <col min="2561" max="2561" width="2.125" style="1" customWidth="1"/>
    <col min="2562" max="2562" width="17.5" style="1" customWidth="1"/>
    <col min="2563" max="2563" width="3" style="1" customWidth="1"/>
    <col min="2564" max="2564" width="4.5" style="1" customWidth="1"/>
    <col min="2565" max="2565" width="14" style="1" customWidth="1"/>
    <col min="2566" max="2566" width="5.125" style="1" customWidth="1"/>
    <col min="2567" max="2567" width="14" style="1" customWidth="1"/>
    <col min="2568" max="2568" width="5.125" style="1" customWidth="1"/>
    <col min="2569" max="2569" width="14" style="1" customWidth="1"/>
    <col min="2570" max="2570" width="5.125" style="1" customWidth="1"/>
    <col min="2571" max="2571" width="14" style="1" customWidth="1"/>
    <col min="2572" max="2572" width="5.125" style="1" customWidth="1"/>
    <col min="2573" max="2573" width="14" style="1" customWidth="1"/>
    <col min="2574" max="2574" width="5.125" style="1" customWidth="1"/>
    <col min="2575" max="2575" width="14" style="1" customWidth="1"/>
    <col min="2576" max="2576" width="5.125" style="1" customWidth="1"/>
    <col min="2577" max="2577" width="14" style="1" customWidth="1"/>
    <col min="2578" max="2578" width="5.125" style="1" customWidth="1"/>
    <col min="2579" max="2579" width="14" style="1" customWidth="1"/>
    <col min="2580" max="2580" width="5.125" style="1" customWidth="1"/>
    <col min="2581" max="2581" width="13" style="1" customWidth="1"/>
    <col min="2582" max="2582" width="5.75" style="1" customWidth="1"/>
    <col min="2583" max="2583" width="13" style="1" customWidth="1"/>
    <col min="2584" max="2584" width="7.125" style="1" customWidth="1"/>
    <col min="2585" max="2585" width="13" style="1" customWidth="1"/>
    <col min="2586" max="2586" width="7.125" style="1" customWidth="1"/>
    <col min="2587" max="2587" width="13" style="1" customWidth="1"/>
    <col min="2588" max="2588" width="3.125" style="1" customWidth="1"/>
    <col min="2589" max="2589" width="17.5" style="1" customWidth="1"/>
    <col min="2590" max="2590" width="2.125" style="1" customWidth="1"/>
    <col min="2591" max="2816" width="9" style="1"/>
    <col min="2817" max="2817" width="2.125" style="1" customWidth="1"/>
    <col min="2818" max="2818" width="17.5" style="1" customWidth="1"/>
    <col min="2819" max="2819" width="3" style="1" customWidth="1"/>
    <col min="2820" max="2820" width="4.5" style="1" customWidth="1"/>
    <col min="2821" max="2821" width="14" style="1" customWidth="1"/>
    <col min="2822" max="2822" width="5.125" style="1" customWidth="1"/>
    <col min="2823" max="2823" width="14" style="1" customWidth="1"/>
    <col min="2824" max="2824" width="5.125" style="1" customWidth="1"/>
    <col min="2825" max="2825" width="14" style="1" customWidth="1"/>
    <col min="2826" max="2826" width="5.125" style="1" customWidth="1"/>
    <col min="2827" max="2827" width="14" style="1" customWidth="1"/>
    <col min="2828" max="2828" width="5.125" style="1" customWidth="1"/>
    <col min="2829" max="2829" width="14" style="1" customWidth="1"/>
    <col min="2830" max="2830" width="5.125" style="1" customWidth="1"/>
    <col min="2831" max="2831" width="14" style="1" customWidth="1"/>
    <col min="2832" max="2832" width="5.125" style="1" customWidth="1"/>
    <col min="2833" max="2833" width="14" style="1" customWidth="1"/>
    <col min="2834" max="2834" width="5.125" style="1" customWidth="1"/>
    <col min="2835" max="2835" width="14" style="1" customWidth="1"/>
    <col min="2836" max="2836" width="5.125" style="1" customWidth="1"/>
    <col min="2837" max="2837" width="13" style="1" customWidth="1"/>
    <col min="2838" max="2838" width="5.75" style="1" customWidth="1"/>
    <col min="2839" max="2839" width="13" style="1" customWidth="1"/>
    <col min="2840" max="2840" width="7.125" style="1" customWidth="1"/>
    <col min="2841" max="2841" width="13" style="1" customWidth="1"/>
    <col min="2842" max="2842" width="7.125" style="1" customWidth="1"/>
    <col min="2843" max="2843" width="13" style="1" customWidth="1"/>
    <col min="2844" max="2844" width="3.125" style="1" customWidth="1"/>
    <col min="2845" max="2845" width="17.5" style="1" customWidth="1"/>
    <col min="2846" max="2846" width="2.125" style="1" customWidth="1"/>
    <col min="2847" max="3072" width="9" style="1"/>
    <col min="3073" max="3073" width="2.125" style="1" customWidth="1"/>
    <col min="3074" max="3074" width="17.5" style="1" customWidth="1"/>
    <col min="3075" max="3075" width="3" style="1" customWidth="1"/>
    <col min="3076" max="3076" width="4.5" style="1" customWidth="1"/>
    <col min="3077" max="3077" width="14" style="1" customWidth="1"/>
    <col min="3078" max="3078" width="5.125" style="1" customWidth="1"/>
    <col min="3079" max="3079" width="14" style="1" customWidth="1"/>
    <col min="3080" max="3080" width="5.125" style="1" customWidth="1"/>
    <col min="3081" max="3081" width="14" style="1" customWidth="1"/>
    <col min="3082" max="3082" width="5.125" style="1" customWidth="1"/>
    <col min="3083" max="3083" width="14" style="1" customWidth="1"/>
    <col min="3084" max="3084" width="5.125" style="1" customWidth="1"/>
    <col min="3085" max="3085" width="14" style="1" customWidth="1"/>
    <col min="3086" max="3086" width="5.125" style="1" customWidth="1"/>
    <col min="3087" max="3087" width="14" style="1" customWidth="1"/>
    <col min="3088" max="3088" width="5.125" style="1" customWidth="1"/>
    <col min="3089" max="3089" width="14" style="1" customWidth="1"/>
    <col min="3090" max="3090" width="5.125" style="1" customWidth="1"/>
    <col min="3091" max="3091" width="14" style="1" customWidth="1"/>
    <col min="3092" max="3092" width="5.125" style="1" customWidth="1"/>
    <col min="3093" max="3093" width="13" style="1" customWidth="1"/>
    <col min="3094" max="3094" width="5.75" style="1" customWidth="1"/>
    <col min="3095" max="3095" width="13" style="1" customWidth="1"/>
    <col min="3096" max="3096" width="7.125" style="1" customWidth="1"/>
    <col min="3097" max="3097" width="13" style="1" customWidth="1"/>
    <col min="3098" max="3098" width="7.125" style="1" customWidth="1"/>
    <col min="3099" max="3099" width="13" style="1" customWidth="1"/>
    <col min="3100" max="3100" width="3.125" style="1" customWidth="1"/>
    <col min="3101" max="3101" width="17.5" style="1" customWidth="1"/>
    <col min="3102" max="3102" width="2.125" style="1" customWidth="1"/>
    <col min="3103" max="3328" width="9" style="1"/>
    <col min="3329" max="3329" width="2.125" style="1" customWidth="1"/>
    <col min="3330" max="3330" width="17.5" style="1" customWidth="1"/>
    <col min="3331" max="3331" width="3" style="1" customWidth="1"/>
    <col min="3332" max="3332" width="4.5" style="1" customWidth="1"/>
    <col min="3333" max="3333" width="14" style="1" customWidth="1"/>
    <col min="3334" max="3334" width="5.125" style="1" customWidth="1"/>
    <col min="3335" max="3335" width="14" style="1" customWidth="1"/>
    <col min="3336" max="3336" width="5.125" style="1" customWidth="1"/>
    <col min="3337" max="3337" width="14" style="1" customWidth="1"/>
    <col min="3338" max="3338" width="5.125" style="1" customWidth="1"/>
    <col min="3339" max="3339" width="14" style="1" customWidth="1"/>
    <col min="3340" max="3340" width="5.125" style="1" customWidth="1"/>
    <col min="3341" max="3341" width="14" style="1" customWidth="1"/>
    <col min="3342" max="3342" width="5.125" style="1" customWidth="1"/>
    <col min="3343" max="3343" width="14" style="1" customWidth="1"/>
    <col min="3344" max="3344" width="5.125" style="1" customWidth="1"/>
    <col min="3345" max="3345" width="14" style="1" customWidth="1"/>
    <col min="3346" max="3346" width="5.125" style="1" customWidth="1"/>
    <col min="3347" max="3347" width="14" style="1" customWidth="1"/>
    <col min="3348" max="3348" width="5.125" style="1" customWidth="1"/>
    <col min="3349" max="3349" width="13" style="1" customWidth="1"/>
    <col min="3350" max="3350" width="5.75" style="1" customWidth="1"/>
    <col min="3351" max="3351" width="13" style="1" customWidth="1"/>
    <col min="3352" max="3352" width="7.125" style="1" customWidth="1"/>
    <col min="3353" max="3353" width="13" style="1" customWidth="1"/>
    <col min="3354" max="3354" width="7.125" style="1" customWidth="1"/>
    <col min="3355" max="3355" width="13" style="1" customWidth="1"/>
    <col min="3356" max="3356" width="3.125" style="1" customWidth="1"/>
    <col min="3357" max="3357" width="17.5" style="1" customWidth="1"/>
    <col min="3358" max="3358" width="2.125" style="1" customWidth="1"/>
    <col min="3359" max="3584" width="9" style="1"/>
    <col min="3585" max="3585" width="2.125" style="1" customWidth="1"/>
    <col min="3586" max="3586" width="17.5" style="1" customWidth="1"/>
    <col min="3587" max="3587" width="3" style="1" customWidth="1"/>
    <col min="3588" max="3588" width="4.5" style="1" customWidth="1"/>
    <col min="3589" max="3589" width="14" style="1" customWidth="1"/>
    <col min="3590" max="3590" width="5.125" style="1" customWidth="1"/>
    <col min="3591" max="3591" width="14" style="1" customWidth="1"/>
    <col min="3592" max="3592" width="5.125" style="1" customWidth="1"/>
    <col min="3593" max="3593" width="14" style="1" customWidth="1"/>
    <col min="3594" max="3594" width="5.125" style="1" customWidth="1"/>
    <col min="3595" max="3595" width="14" style="1" customWidth="1"/>
    <col min="3596" max="3596" width="5.125" style="1" customWidth="1"/>
    <col min="3597" max="3597" width="14" style="1" customWidth="1"/>
    <col min="3598" max="3598" width="5.125" style="1" customWidth="1"/>
    <col min="3599" max="3599" width="14" style="1" customWidth="1"/>
    <col min="3600" max="3600" width="5.125" style="1" customWidth="1"/>
    <col min="3601" max="3601" width="14" style="1" customWidth="1"/>
    <col min="3602" max="3602" width="5.125" style="1" customWidth="1"/>
    <col min="3603" max="3603" width="14" style="1" customWidth="1"/>
    <col min="3604" max="3604" width="5.125" style="1" customWidth="1"/>
    <col min="3605" max="3605" width="13" style="1" customWidth="1"/>
    <col min="3606" max="3606" width="5.75" style="1" customWidth="1"/>
    <col min="3607" max="3607" width="13" style="1" customWidth="1"/>
    <col min="3608" max="3608" width="7.125" style="1" customWidth="1"/>
    <col min="3609" max="3609" width="13" style="1" customWidth="1"/>
    <col min="3610" max="3610" width="7.125" style="1" customWidth="1"/>
    <col min="3611" max="3611" width="13" style="1" customWidth="1"/>
    <col min="3612" max="3612" width="3.125" style="1" customWidth="1"/>
    <col min="3613" max="3613" width="17.5" style="1" customWidth="1"/>
    <col min="3614" max="3614" width="2.125" style="1" customWidth="1"/>
    <col min="3615" max="3840" width="9" style="1"/>
    <col min="3841" max="3841" width="2.125" style="1" customWidth="1"/>
    <col min="3842" max="3842" width="17.5" style="1" customWidth="1"/>
    <col min="3843" max="3843" width="3" style="1" customWidth="1"/>
    <col min="3844" max="3844" width="4.5" style="1" customWidth="1"/>
    <col min="3845" max="3845" width="14" style="1" customWidth="1"/>
    <col min="3846" max="3846" width="5.125" style="1" customWidth="1"/>
    <col min="3847" max="3847" width="14" style="1" customWidth="1"/>
    <col min="3848" max="3848" width="5.125" style="1" customWidth="1"/>
    <col min="3849" max="3849" width="14" style="1" customWidth="1"/>
    <col min="3850" max="3850" width="5.125" style="1" customWidth="1"/>
    <col min="3851" max="3851" width="14" style="1" customWidth="1"/>
    <col min="3852" max="3852" width="5.125" style="1" customWidth="1"/>
    <col min="3853" max="3853" width="14" style="1" customWidth="1"/>
    <col min="3854" max="3854" width="5.125" style="1" customWidth="1"/>
    <col min="3855" max="3855" width="14" style="1" customWidth="1"/>
    <col min="3856" max="3856" width="5.125" style="1" customWidth="1"/>
    <col min="3857" max="3857" width="14" style="1" customWidth="1"/>
    <col min="3858" max="3858" width="5.125" style="1" customWidth="1"/>
    <col min="3859" max="3859" width="14" style="1" customWidth="1"/>
    <col min="3860" max="3860" width="5.125" style="1" customWidth="1"/>
    <col min="3861" max="3861" width="13" style="1" customWidth="1"/>
    <col min="3862" max="3862" width="5.75" style="1" customWidth="1"/>
    <col min="3863" max="3863" width="13" style="1" customWidth="1"/>
    <col min="3864" max="3864" width="7.125" style="1" customWidth="1"/>
    <col min="3865" max="3865" width="13" style="1" customWidth="1"/>
    <col min="3866" max="3866" width="7.125" style="1" customWidth="1"/>
    <col min="3867" max="3867" width="13" style="1" customWidth="1"/>
    <col min="3868" max="3868" width="3.125" style="1" customWidth="1"/>
    <col min="3869" max="3869" width="17.5" style="1" customWidth="1"/>
    <col min="3870" max="3870" width="2.125" style="1" customWidth="1"/>
    <col min="3871" max="4096" width="9" style="1"/>
    <col min="4097" max="4097" width="2.125" style="1" customWidth="1"/>
    <col min="4098" max="4098" width="17.5" style="1" customWidth="1"/>
    <col min="4099" max="4099" width="3" style="1" customWidth="1"/>
    <col min="4100" max="4100" width="4.5" style="1" customWidth="1"/>
    <col min="4101" max="4101" width="14" style="1" customWidth="1"/>
    <col min="4102" max="4102" width="5.125" style="1" customWidth="1"/>
    <col min="4103" max="4103" width="14" style="1" customWidth="1"/>
    <col min="4104" max="4104" width="5.125" style="1" customWidth="1"/>
    <col min="4105" max="4105" width="14" style="1" customWidth="1"/>
    <col min="4106" max="4106" width="5.125" style="1" customWidth="1"/>
    <col min="4107" max="4107" width="14" style="1" customWidth="1"/>
    <col min="4108" max="4108" width="5.125" style="1" customWidth="1"/>
    <col min="4109" max="4109" width="14" style="1" customWidth="1"/>
    <col min="4110" max="4110" width="5.125" style="1" customWidth="1"/>
    <col min="4111" max="4111" width="14" style="1" customWidth="1"/>
    <col min="4112" max="4112" width="5.125" style="1" customWidth="1"/>
    <col min="4113" max="4113" width="14" style="1" customWidth="1"/>
    <col min="4114" max="4114" width="5.125" style="1" customWidth="1"/>
    <col min="4115" max="4115" width="14" style="1" customWidth="1"/>
    <col min="4116" max="4116" width="5.125" style="1" customWidth="1"/>
    <col min="4117" max="4117" width="13" style="1" customWidth="1"/>
    <col min="4118" max="4118" width="5.75" style="1" customWidth="1"/>
    <col min="4119" max="4119" width="13" style="1" customWidth="1"/>
    <col min="4120" max="4120" width="7.125" style="1" customWidth="1"/>
    <col min="4121" max="4121" width="13" style="1" customWidth="1"/>
    <col min="4122" max="4122" width="7.125" style="1" customWidth="1"/>
    <col min="4123" max="4123" width="13" style="1" customWidth="1"/>
    <col min="4124" max="4124" width="3.125" style="1" customWidth="1"/>
    <col min="4125" max="4125" width="17.5" style="1" customWidth="1"/>
    <col min="4126" max="4126" width="2.125" style="1" customWidth="1"/>
    <col min="4127" max="4352" width="9" style="1"/>
    <col min="4353" max="4353" width="2.125" style="1" customWidth="1"/>
    <col min="4354" max="4354" width="17.5" style="1" customWidth="1"/>
    <col min="4355" max="4355" width="3" style="1" customWidth="1"/>
    <col min="4356" max="4356" width="4.5" style="1" customWidth="1"/>
    <col min="4357" max="4357" width="14" style="1" customWidth="1"/>
    <col min="4358" max="4358" width="5.125" style="1" customWidth="1"/>
    <col min="4359" max="4359" width="14" style="1" customWidth="1"/>
    <col min="4360" max="4360" width="5.125" style="1" customWidth="1"/>
    <col min="4361" max="4361" width="14" style="1" customWidth="1"/>
    <col min="4362" max="4362" width="5.125" style="1" customWidth="1"/>
    <col min="4363" max="4363" width="14" style="1" customWidth="1"/>
    <col min="4364" max="4364" width="5.125" style="1" customWidth="1"/>
    <col min="4365" max="4365" width="14" style="1" customWidth="1"/>
    <col min="4366" max="4366" width="5.125" style="1" customWidth="1"/>
    <col min="4367" max="4367" width="14" style="1" customWidth="1"/>
    <col min="4368" max="4368" width="5.125" style="1" customWidth="1"/>
    <col min="4369" max="4369" width="14" style="1" customWidth="1"/>
    <col min="4370" max="4370" width="5.125" style="1" customWidth="1"/>
    <col min="4371" max="4371" width="14" style="1" customWidth="1"/>
    <col min="4372" max="4372" width="5.125" style="1" customWidth="1"/>
    <col min="4373" max="4373" width="13" style="1" customWidth="1"/>
    <col min="4374" max="4374" width="5.75" style="1" customWidth="1"/>
    <col min="4375" max="4375" width="13" style="1" customWidth="1"/>
    <col min="4376" max="4376" width="7.125" style="1" customWidth="1"/>
    <col min="4377" max="4377" width="13" style="1" customWidth="1"/>
    <col min="4378" max="4378" width="7.125" style="1" customWidth="1"/>
    <col min="4379" max="4379" width="13" style="1" customWidth="1"/>
    <col min="4380" max="4380" width="3.125" style="1" customWidth="1"/>
    <col min="4381" max="4381" width="17.5" style="1" customWidth="1"/>
    <col min="4382" max="4382" width="2.125" style="1" customWidth="1"/>
    <col min="4383" max="4608" width="9" style="1"/>
    <col min="4609" max="4609" width="2.125" style="1" customWidth="1"/>
    <col min="4610" max="4610" width="17.5" style="1" customWidth="1"/>
    <col min="4611" max="4611" width="3" style="1" customWidth="1"/>
    <col min="4612" max="4612" width="4.5" style="1" customWidth="1"/>
    <col min="4613" max="4613" width="14" style="1" customWidth="1"/>
    <col min="4614" max="4614" width="5.125" style="1" customWidth="1"/>
    <col min="4615" max="4615" width="14" style="1" customWidth="1"/>
    <col min="4616" max="4616" width="5.125" style="1" customWidth="1"/>
    <col min="4617" max="4617" width="14" style="1" customWidth="1"/>
    <col min="4618" max="4618" width="5.125" style="1" customWidth="1"/>
    <col min="4619" max="4619" width="14" style="1" customWidth="1"/>
    <col min="4620" max="4620" width="5.125" style="1" customWidth="1"/>
    <col min="4621" max="4621" width="14" style="1" customWidth="1"/>
    <col min="4622" max="4622" width="5.125" style="1" customWidth="1"/>
    <col min="4623" max="4623" width="14" style="1" customWidth="1"/>
    <col min="4624" max="4624" width="5.125" style="1" customWidth="1"/>
    <col min="4625" max="4625" width="14" style="1" customWidth="1"/>
    <col min="4626" max="4626" width="5.125" style="1" customWidth="1"/>
    <col min="4627" max="4627" width="14" style="1" customWidth="1"/>
    <col min="4628" max="4628" width="5.125" style="1" customWidth="1"/>
    <col min="4629" max="4629" width="13" style="1" customWidth="1"/>
    <col min="4630" max="4630" width="5.75" style="1" customWidth="1"/>
    <col min="4631" max="4631" width="13" style="1" customWidth="1"/>
    <col min="4632" max="4632" width="7.125" style="1" customWidth="1"/>
    <col min="4633" max="4633" width="13" style="1" customWidth="1"/>
    <col min="4634" max="4634" width="7.125" style="1" customWidth="1"/>
    <col min="4635" max="4635" width="13" style="1" customWidth="1"/>
    <col min="4636" max="4636" width="3.125" style="1" customWidth="1"/>
    <col min="4637" max="4637" width="17.5" style="1" customWidth="1"/>
    <col min="4638" max="4638" width="2.125" style="1" customWidth="1"/>
    <col min="4639" max="4864" width="9" style="1"/>
    <col min="4865" max="4865" width="2.125" style="1" customWidth="1"/>
    <col min="4866" max="4866" width="17.5" style="1" customWidth="1"/>
    <col min="4867" max="4867" width="3" style="1" customWidth="1"/>
    <col min="4868" max="4868" width="4.5" style="1" customWidth="1"/>
    <col min="4869" max="4869" width="14" style="1" customWidth="1"/>
    <col min="4870" max="4870" width="5.125" style="1" customWidth="1"/>
    <col min="4871" max="4871" width="14" style="1" customWidth="1"/>
    <col min="4872" max="4872" width="5.125" style="1" customWidth="1"/>
    <col min="4873" max="4873" width="14" style="1" customWidth="1"/>
    <col min="4874" max="4874" width="5.125" style="1" customWidth="1"/>
    <col min="4875" max="4875" width="14" style="1" customWidth="1"/>
    <col min="4876" max="4876" width="5.125" style="1" customWidth="1"/>
    <col min="4877" max="4877" width="14" style="1" customWidth="1"/>
    <col min="4878" max="4878" width="5.125" style="1" customWidth="1"/>
    <col min="4879" max="4879" width="14" style="1" customWidth="1"/>
    <col min="4880" max="4880" width="5.125" style="1" customWidth="1"/>
    <col min="4881" max="4881" width="14" style="1" customWidth="1"/>
    <col min="4882" max="4882" width="5.125" style="1" customWidth="1"/>
    <col min="4883" max="4883" width="14" style="1" customWidth="1"/>
    <col min="4884" max="4884" width="5.125" style="1" customWidth="1"/>
    <col min="4885" max="4885" width="13" style="1" customWidth="1"/>
    <col min="4886" max="4886" width="5.75" style="1" customWidth="1"/>
    <col min="4887" max="4887" width="13" style="1" customWidth="1"/>
    <col min="4888" max="4888" width="7.125" style="1" customWidth="1"/>
    <col min="4889" max="4889" width="13" style="1" customWidth="1"/>
    <col min="4890" max="4890" width="7.125" style="1" customWidth="1"/>
    <col min="4891" max="4891" width="13" style="1" customWidth="1"/>
    <col min="4892" max="4892" width="3.125" style="1" customWidth="1"/>
    <col min="4893" max="4893" width="17.5" style="1" customWidth="1"/>
    <col min="4894" max="4894" width="2.125" style="1" customWidth="1"/>
    <col min="4895" max="5120" width="9" style="1"/>
    <col min="5121" max="5121" width="2.125" style="1" customWidth="1"/>
    <col min="5122" max="5122" width="17.5" style="1" customWidth="1"/>
    <col min="5123" max="5123" width="3" style="1" customWidth="1"/>
    <col min="5124" max="5124" width="4.5" style="1" customWidth="1"/>
    <col min="5125" max="5125" width="14" style="1" customWidth="1"/>
    <col min="5126" max="5126" width="5.125" style="1" customWidth="1"/>
    <col min="5127" max="5127" width="14" style="1" customWidth="1"/>
    <col min="5128" max="5128" width="5.125" style="1" customWidth="1"/>
    <col min="5129" max="5129" width="14" style="1" customWidth="1"/>
    <col min="5130" max="5130" width="5.125" style="1" customWidth="1"/>
    <col min="5131" max="5131" width="14" style="1" customWidth="1"/>
    <col min="5132" max="5132" width="5.125" style="1" customWidth="1"/>
    <col min="5133" max="5133" width="14" style="1" customWidth="1"/>
    <col min="5134" max="5134" width="5.125" style="1" customWidth="1"/>
    <col min="5135" max="5135" width="14" style="1" customWidth="1"/>
    <col min="5136" max="5136" width="5.125" style="1" customWidth="1"/>
    <col min="5137" max="5137" width="14" style="1" customWidth="1"/>
    <col min="5138" max="5138" width="5.125" style="1" customWidth="1"/>
    <col min="5139" max="5139" width="14" style="1" customWidth="1"/>
    <col min="5140" max="5140" width="5.125" style="1" customWidth="1"/>
    <col min="5141" max="5141" width="13" style="1" customWidth="1"/>
    <col min="5142" max="5142" width="5.75" style="1" customWidth="1"/>
    <col min="5143" max="5143" width="13" style="1" customWidth="1"/>
    <col min="5144" max="5144" width="7.125" style="1" customWidth="1"/>
    <col min="5145" max="5145" width="13" style="1" customWidth="1"/>
    <col min="5146" max="5146" width="7.125" style="1" customWidth="1"/>
    <col min="5147" max="5147" width="13" style="1" customWidth="1"/>
    <col min="5148" max="5148" width="3.125" style="1" customWidth="1"/>
    <col min="5149" max="5149" width="17.5" style="1" customWidth="1"/>
    <col min="5150" max="5150" width="2.125" style="1" customWidth="1"/>
    <col min="5151" max="5376" width="9" style="1"/>
    <col min="5377" max="5377" width="2.125" style="1" customWidth="1"/>
    <col min="5378" max="5378" width="17.5" style="1" customWidth="1"/>
    <col min="5379" max="5379" width="3" style="1" customWidth="1"/>
    <col min="5380" max="5380" width="4.5" style="1" customWidth="1"/>
    <col min="5381" max="5381" width="14" style="1" customWidth="1"/>
    <col min="5382" max="5382" width="5.125" style="1" customWidth="1"/>
    <col min="5383" max="5383" width="14" style="1" customWidth="1"/>
    <col min="5384" max="5384" width="5.125" style="1" customWidth="1"/>
    <col min="5385" max="5385" width="14" style="1" customWidth="1"/>
    <col min="5386" max="5386" width="5.125" style="1" customWidth="1"/>
    <col min="5387" max="5387" width="14" style="1" customWidth="1"/>
    <col min="5388" max="5388" width="5.125" style="1" customWidth="1"/>
    <col min="5389" max="5389" width="14" style="1" customWidth="1"/>
    <col min="5390" max="5390" width="5.125" style="1" customWidth="1"/>
    <col min="5391" max="5391" width="14" style="1" customWidth="1"/>
    <col min="5392" max="5392" width="5.125" style="1" customWidth="1"/>
    <col min="5393" max="5393" width="14" style="1" customWidth="1"/>
    <col min="5394" max="5394" width="5.125" style="1" customWidth="1"/>
    <col min="5395" max="5395" width="14" style="1" customWidth="1"/>
    <col min="5396" max="5396" width="5.125" style="1" customWidth="1"/>
    <col min="5397" max="5397" width="13" style="1" customWidth="1"/>
    <col min="5398" max="5398" width="5.75" style="1" customWidth="1"/>
    <col min="5399" max="5399" width="13" style="1" customWidth="1"/>
    <col min="5400" max="5400" width="7.125" style="1" customWidth="1"/>
    <col min="5401" max="5401" width="13" style="1" customWidth="1"/>
    <col min="5402" max="5402" width="7.125" style="1" customWidth="1"/>
    <col min="5403" max="5403" width="13" style="1" customWidth="1"/>
    <col min="5404" max="5404" width="3.125" style="1" customWidth="1"/>
    <col min="5405" max="5405" width="17.5" style="1" customWidth="1"/>
    <col min="5406" max="5406" width="2.125" style="1" customWidth="1"/>
    <col min="5407" max="5632" width="9" style="1"/>
    <col min="5633" max="5633" width="2.125" style="1" customWidth="1"/>
    <col min="5634" max="5634" width="17.5" style="1" customWidth="1"/>
    <col min="5635" max="5635" width="3" style="1" customWidth="1"/>
    <col min="5636" max="5636" width="4.5" style="1" customWidth="1"/>
    <col min="5637" max="5637" width="14" style="1" customWidth="1"/>
    <col min="5638" max="5638" width="5.125" style="1" customWidth="1"/>
    <col min="5639" max="5639" width="14" style="1" customWidth="1"/>
    <col min="5640" max="5640" width="5.125" style="1" customWidth="1"/>
    <col min="5641" max="5641" width="14" style="1" customWidth="1"/>
    <col min="5642" max="5642" width="5.125" style="1" customWidth="1"/>
    <col min="5643" max="5643" width="14" style="1" customWidth="1"/>
    <col min="5644" max="5644" width="5.125" style="1" customWidth="1"/>
    <col min="5645" max="5645" width="14" style="1" customWidth="1"/>
    <col min="5646" max="5646" width="5.125" style="1" customWidth="1"/>
    <col min="5647" max="5647" width="14" style="1" customWidth="1"/>
    <col min="5648" max="5648" width="5.125" style="1" customWidth="1"/>
    <col min="5649" max="5649" width="14" style="1" customWidth="1"/>
    <col min="5650" max="5650" width="5.125" style="1" customWidth="1"/>
    <col min="5651" max="5651" width="14" style="1" customWidth="1"/>
    <col min="5652" max="5652" width="5.125" style="1" customWidth="1"/>
    <col min="5653" max="5653" width="13" style="1" customWidth="1"/>
    <col min="5654" max="5654" width="5.75" style="1" customWidth="1"/>
    <col min="5655" max="5655" width="13" style="1" customWidth="1"/>
    <col min="5656" max="5656" width="7.125" style="1" customWidth="1"/>
    <col min="5657" max="5657" width="13" style="1" customWidth="1"/>
    <col min="5658" max="5658" width="7.125" style="1" customWidth="1"/>
    <col min="5659" max="5659" width="13" style="1" customWidth="1"/>
    <col min="5660" max="5660" width="3.125" style="1" customWidth="1"/>
    <col min="5661" max="5661" width="17.5" style="1" customWidth="1"/>
    <col min="5662" max="5662" width="2.125" style="1" customWidth="1"/>
    <col min="5663" max="5888" width="9" style="1"/>
    <col min="5889" max="5889" width="2.125" style="1" customWidth="1"/>
    <col min="5890" max="5890" width="17.5" style="1" customWidth="1"/>
    <col min="5891" max="5891" width="3" style="1" customWidth="1"/>
    <col min="5892" max="5892" width="4.5" style="1" customWidth="1"/>
    <col min="5893" max="5893" width="14" style="1" customWidth="1"/>
    <col min="5894" max="5894" width="5.125" style="1" customWidth="1"/>
    <col min="5895" max="5895" width="14" style="1" customWidth="1"/>
    <col min="5896" max="5896" width="5.125" style="1" customWidth="1"/>
    <col min="5897" max="5897" width="14" style="1" customWidth="1"/>
    <col min="5898" max="5898" width="5.125" style="1" customWidth="1"/>
    <col min="5899" max="5899" width="14" style="1" customWidth="1"/>
    <col min="5900" max="5900" width="5.125" style="1" customWidth="1"/>
    <col min="5901" max="5901" width="14" style="1" customWidth="1"/>
    <col min="5902" max="5902" width="5.125" style="1" customWidth="1"/>
    <col min="5903" max="5903" width="14" style="1" customWidth="1"/>
    <col min="5904" max="5904" width="5.125" style="1" customWidth="1"/>
    <col min="5905" max="5905" width="14" style="1" customWidth="1"/>
    <col min="5906" max="5906" width="5.125" style="1" customWidth="1"/>
    <col min="5907" max="5907" width="14" style="1" customWidth="1"/>
    <col min="5908" max="5908" width="5.125" style="1" customWidth="1"/>
    <col min="5909" max="5909" width="13" style="1" customWidth="1"/>
    <col min="5910" max="5910" width="5.75" style="1" customWidth="1"/>
    <col min="5911" max="5911" width="13" style="1" customWidth="1"/>
    <col min="5912" max="5912" width="7.125" style="1" customWidth="1"/>
    <col min="5913" max="5913" width="13" style="1" customWidth="1"/>
    <col min="5914" max="5914" width="7.125" style="1" customWidth="1"/>
    <col min="5915" max="5915" width="13" style="1" customWidth="1"/>
    <col min="5916" max="5916" width="3.125" style="1" customWidth="1"/>
    <col min="5917" max="5917" width="17.5" style="1" customWidth="1"/>
    <col min="5918" max="5918" width="2.125" style="1" customWidth="1"/>
    <col min="5919" max="6144" width="9" style="1"/>
    <col min="6145" max="6145" width="2.125" style="1" customWidth="1"/>
    <col min="6146" max="6146" width="17.5" style="1" customWidth="1"/>
    <col min="6147" max="6147" width="3" style="1" customWidth="1"/>
    <col min="6148" max="6148" width="4.5" style="1" customWidth="1"/>
    <col min="6149" max="6149" width="14" style="1" customWidth="1"/>
    <col min="6150" max="6150" width="5.125" style="1" customWidth="1"/>
    <col min="6151" max="6151" width="14" style="1" customWidth="1"/>
    <col min="6152" max="6152" width="5.125" style="1" customWidth="1"/>
    <col min="6153" max="6153" width="14" style="1" customWidth="1"/>
    <col min="6154" max="6154" width="5.125" style="1" customWidth="1"/>
    <col min="6155" max="6155" width="14" style="1" customWidth="1"/>
    <col min="6156" max="6156" width="5.125" style="1" customWidth="1"/>
    <col min="6157" max="6157" width="14" style="1" customWidth="1"/>
    <col min="6158" max="6158" width="5.125" style="1" customWidth="1"/>
    <col min="6159" max="6159" width="14" style="1" customWidth="1"/>
    <col min="6160" max="6160" width="5.125" style="1" customWidth="1"/>
    <col min="6161" max="6161" width="14" style="1" customWidth="1"/>
    <col min="6162" max="6162" width="5.125" style="1" customWidth="1"/>
    <col min="6163" max="6163" width="14" style="1" customWidth="1"/>
    <col min="6164" max="6164" width="5.125" style="1" customWidth="1"/>
    <col min="6165" max="6165" width="13" style="1" customWidth="1"/>
    <col min="6166" max="6166" width="5.75" style="1" customWidth="1"/>
    <col min="6167" max="6167" width="13" style="1" customWidth="1"/>
    <col min="6168" max="6168" width="7.125" style="1" customWidth="1"/>
    <col min="6169" max="6169" width="13" style="1" customWidth="1"/>
    <col min="6170" max="6170" width="7.125" style="1" customWidth="1"/>
    <col min="6171" max="6171" width="13" style="1" customWidth="1"/>
    <col min="6172" max="6172" width="3.125" style="1" customWidth="1"/>
    <col min="6173" max="6173" width="17.5" style="1" customWidth="1"/>
    <col min="6174" max="6174" width="2.125" style="1" customWidth="1"/>
    <col min="6175" max="6400" width="9" style="1"/>
    <col min="6401" max="6401" width="2.125" style="1" customWidth="1"/>
    <col min="6402" max="6402" width="17.5" style="1" customWidth="1"/>
    <col min="6403" max="6403" width="3" style="1" customWidth="1"/>
    <col min="6404" max="6404" width="4.5" style="1" customWidth="1"/>
    <col min="6405" max="6405" width="14" style="1" customWidth="1"/>
    <col min="6406" max="6406" width="5.125" style="1" customWidth="1"/>
    <col min="6407" max="6407" width="14" style="1" customWidth="1"/>
    <col min="6408" max="6408" width="5.125" style="1" customWidth="1"/>
    <col min="6409" max="6409" width="14" style="1" customWidth="1"/>
    <col min="6410" max="6410" width="5.125" style="1" customWidth="1"/>
    <col min="6411" max="6411" width="14" style="1" customWidth="1"/>
    <col min="6412" max="6412" width="5.125" style="1" customWidth="1"/>
    <col min="6413" max="6413" width="14" style="1" customWidth="1"/>
    <col min="6414" max="6414" width="5.125" style="1" customWidth="1"/>
    <col min="6415" max="6415" width="14" style="1" customWidth="1"/>
    <col min="6416" max="6416" width="5.125" style="1" customWidth="1"/>
    <col min="6417" max="6417" width="14" style="1" customWidth="1"/>
    <col min="6418" max="6418" width="5.125" style="1" customWidth="1"/>
    <col min="6419" max="6419" width="14" style="1" customWidth="1"/>
    <col min="6420" max="6420" width="5.125" style="1" customWidth="1"/>
    <col min="6421" max="6421" width="13" style="1" customWidth="1"/>
    <col min="6422" max="6422" width="5.75" style="1" customWidth="1"/>
    <col min="6423" max="6423" width="13" style="1" customWidth="1"/>
    <col min="6424" max="6424" width="7.125" style="1" customWidth="1"/>
    <col min="6425" max="6425" width="13" style="1" customWidth="1"/>
    <col min="6426" max="6426" width="7.125" style="1" customWidth="1"/>
    <col min="6427" max="6427" width="13" style="1" customWidth="1"/>
    <col min="6428" max="6428" width="3.125" style="1" customWidth="1"/>
    <col min="6429" max="6429" width="17.5" style="1" customWidth="1"/>
    <col min="6430" max="6430" width="2.125" style="1" customWidth="1"/>
    <col min="6431" max="6656" width="9" style="1"/>
    <col min="6657" max="6657" width="2.125" style="1" customWidth="1"/>
    <col min="6658" max="6658" width="17.5" style="1" customWidth="1"/>
    <col min="6659" max="6659" width="3" style="1" customWidth="1"/>
    <col min="6660" max="6660" width="4.5" style="1" customWidth="1"/>
    <col min="6661" max="6661" width="14" style="1" customWidth="1"/>
    <col min="6662" max="6662" width="5.125" style="1" customWidth="1"/>
    <col min="6663" max="6663" width="14" style="1" customWidth="1"/>
    <col min="6664" max="6664" width="5.125" style="1" customWidth="1"/>
    <col min="6665" max="6665" width="14" style="1" customWidth="1"/>
    <col min="6666" max="6666" width="5.125" style="1" customWidth="1"/>
    <col min="6667" max="6667" width="14" style="1" customWidth="1"/>
    <col min="6668" max="6668" width="5.125" style="1" customWidth="1"/>
    <col min="6669" max="6669" width="14" style="1" customWidth="1"/>
    <col min="6670" max="6670" width="5.125" style="1" customWidth="1"/>
    <col min="6671" max="6671" width="14" style="1" customWidth="1"/>
    <col min="6672" max="6672" width="5.125" style="1" customWidth="1"/>
    <col min="6673" max="6673" width="14" style="1" customWidth="1"/>
    <col min="6674" max="6674" width="5.125" style="1" customWidth="1"/>
    <col min="6675" max="6675" width="14" style="1" customWidth="1"/>
    <col min="6676" max="6676" width="5.125" style="1" customWidth="1"/>
    <col min="6677" max="6677" width="13" style="1" customWidth="1"/>
    <col min="6678" max="6678" width="5.75" style="1" customWidth="1"/>
    <col min="6679" max="6679" width="13" style="1" customWidth="1"/>
    <col min="6680" max="6680" width="7.125" style="1" customWidth="1"/>
    <col min="6681" max="6681" width="13" style="1" customWidth="1"/>
    <col min="6682" max="6682" width="7.125" style="1" customWidth="1"/>
    <col min="6683" max="6683" width="13" style="1" customWidth="1"/>
    <col min="6684" max="6684" width="3.125" style="1" customWidth="1"/>
    <col min="6685" max="6685" width="17.5" style="1" customWidth="1"/>
    <col min="6686" max="6686" width="2.125" style="1" customWidth="1"/>
    <col min="6687" max="6912" width="9" style="1"/>
    <col min="6913" max="6913" width="2.125" style="1" customWidth="1"/>
    <col min="6914" max="6914" width="17.5" style="1" customWidth="1"/>
    <col min="6915" max="6915" width="3" style="1" customWidth="1"/>
    <col min="6916" max="6916" width="4.5" style="1" customWidth="1"/>
    <col min="6917" max="6917" width="14" style="1" customWidth="1"/>
    <col min="6918" max="6918" width="5.125" style="1" customWidth="1"/>
    <col min="6919" max="6919" width="14" style="1" customWidth="1"/>
    <col min="6920" max="6920" width="5.125" style="1" customWidth="1"/>
    <col min="6921" max="6921" width="14" style="1" customWidth="1"/>
    <col min="6922" max="6922" width="5.125" style="1" customWidth="1"/>
    <col min="6923" max="6923" width="14" style="1" customWidth="1"/>
    <col min="6924" max="6924" width="5.125" style="1" customWidth="1"/>
    <col min="6925" max="6925" width="14" style="1" customWidth="1"/>
    <col min="6926" max="6926" width="5.125" style="1" customWidth="1"/>
    <col min="6927" max="6927" width="14" style="1" customWidth="1"/>
    <col min="6928" max="6928" width="5.125" style="1" customWidth="1"/>
    <col min="6929" max="6929" width="14" style="1" customWidth="1"/>
    <col min="6930" max="6930" width="5.125" style="1" customWidth="1"/>
    <col min="6931" max="6931" width="14" style="1" customWidth="1"/>
    <col min="6932" max="6932" width="5.125" style="1" customWidth="1"/>
    <col min="6933" max="6933" width="13" style="1" customWidth="1"/>
    <col min="6934" max="6934" width="5.75" style="1" customWidth="1"/>
    <col min="6935" max="6935" width="13" style="1" customWidth="1"/>
    <col min="6936" max="6936" width="7.125" style="1" customWidth="1"/>
    <col min="6937" max="6937" width="13" style="1" customWidth="1"/>
    <col min="6938" max="6938" width="7.125" style="1" customWidth="1"/>
    <col min="6939" max="6939" width="13" style="1" customWidth="1"/>
    <col min="6940" max="6940" width="3.125" style="1" customWidth="1"/>
    <col min="6941" max="6941" width="17.5" style="1" customWidth="1"/>
    <col min="6942" max="6942" width="2.125" style="1" customWidth="1"/>
    <col min="6943" max="7168" width="9" style="1"/>
    <col min="7169" max="7169" width="2.125" style="1" customWidth="1"/>
    <col min="7170" max="7170" width="17.5" style="1" customWidth="1"/>
    <col min="7171" max="7171" width="3" style="1" customWidth="1"/>
    <col min="7172" max="7172" width="4.5" style="1" customWidth="1"/>
    <col min="7173" max="7173" width="14" style="1" customWidth="1"/>
    <col min="7174" max="7174" width="5.125" style="1" customWidth="1"/>
    <col min="7175" max="7175" width="14" style="1" customWidth="1"/>
    <col min="7176" max="7176" width="5.125" style="1" customWidth="1"/>
    <col min="7177" max="7177" width="14" style="1" customWidth="1"/>
    <col min="7178" max="7178" width="5.125" style="1" customWidth="1"/>
    <col min="7179" max="7179" width="14" style="1" customWidth="1"/>
    <col min="7180" max="7180" width="5.125" style="1" customWidth="1"/>
    <col min="7181" max="7181" width="14" style="1" customWidth="1"/>
    <col min="7182" max="7182" width="5.125" style="1" customWidth="1"/>
    <col min="7183" max="7183" width="14" style="1" customWidth="1"/>
    <col min="7184" max="7184" width="5.125" style="1" customWidth="1"/>
    <col min="7185" max="7185" width="14" style="1" customWidth="1"/>
    <col min="7186" max="7186" width="5.125" style="1" customWidth="1"/>
    <col min="7187" max="7187" width="14" style="1" customWidth="1"/>
    <col min="7188" max="7188" width="5.125" style="1" customWidth="1"/>
    <col min="7189" max="7189" width="13" style="1" customWidth="1"/>
    <col min="7190" max="7190" width="5.75" style="1" customWidth="1"/>
    <col min="7191" max="7191" width="13" style="1" customWidth="1"/>
    <col min="7192" max="7192" width="7.125" style="1" customWidth="1"/>
    <col min="7193" max="7193" width="13" style="1" customWidth="1"/>
    <col min="7194" max="7194" width="7.125" style="1" customWidth="1"/>
    <col min="7195" max="7195" width="13" style="1" customWidth="1"/>
    <col min="7196" max="7196" width="3.125" style="1" customWidth="1"/>
    <col min="7197" max="7197" width="17.5" style="1" customWidth="1"/>
    <col min="7198" max="7198" width="2.125" style="1" customWidth="1"/>
    <col min="7199" max="7424" width="9" style="1"/>
    <col min="7425" max="7425" width="2.125" style="1" customWidth="1"/>
    <col min="7426" max="7426" width="17.5" style="1" customWidth="1"/>
    <col min="7427" max="7427" width="3" style="1" customWidth="1"/>
    <col min="7428" max="7428" width="4.5" style="1" customWidth="1"/>
    <col min="7429" max="7429" width="14" style="1" customWidth="1"/>
    <col min="7430" max="7430" width="5.125" style="1" customWidth="1"/>
    <col min="7431" max="7431" width="14" style="1" customWidth="1"/>
    <col min="7432" max="7432" width="5.125" style="1" customWidth="1"/>
    <col min="7433" max="7433" width="14" style="1" customWidth="1"/>
    <col min="7434" max="7434" width="5.125" style="1" customWidth="1"/>
    <col min="7435" max="7435" width="14" style="1" customWidth="1"/>
    <col min="7436" max="7436" width="5.125" style="1" customWidth="1"/>
    <col min="7437" max="7437" width="14" style="1" customWidth="1"/>
    <col min="7438" max="7438" width="5.125" style="1" customWidth="1"/>
    <col min="7439" max="7439" width="14" style="1" customWidth="1"/>
    <col min="7440" max="7440" width="5.125" style="1" customWidth="1"/>
    <col min="7441" max="7441" width="14" style="1" customWidth="1"/>
    <col min="7442" max="7442" width="5.125" style="1" customWidth="1"/>
    <col min="7443" max="7443" width="14" style="1" customWidth="1"/>
    <col min="7444" max="7444" width="5.125" style="1" customWidth="1"/>
    <col min="7445" max="7445" width="13" style="1" customWidth="1"/>
    <col min="7446" max="7446" width="5.75" style="1" customWidth="1"/>
    <col min="7447" max="7447" width="13" style="1" customWidth="1"/>
    <col min="7448" max="7448" width="7.125" style="1" customWidth="1"/>
    <col min="7449" max="7449" width="13" style="1" customWidth="1"/>
    <col min="7450" max="7450" width="7.125" style="1" customWidth="1"/>
    <col min="7451" max="7451" width="13" style="1" customWidth="1"/>
    <col min="7452" max="7452" width="3.125" style="1" customWidth="1"/>
    <col min="7453" max="7453" width="17.5" style="1" customWidth="1"/>
    <col min="7454" max="7454" width="2.125" style="1" customWidth="1"/>
    <col min="7455" max="7680" width="9" style="1"/>
    <col min="7681" max="7681" width="2.125" style="1" customWidth="1"/>
    <col min="7682" max="7682" width="17.5" style="1" customWidth="1"/>
    <col min="7683" max="7683" width="3" style="1" customWidth="1"/>
    <col min="7684" max="7684" width="4.5" style="1" customWidth="1"/>
    <col min="7685" max="7685" width="14" style="1" customWidth="1"/>
    <col min="7686" max="7686" width="5.125" style="1" customWidth="1"/>
    <col min="7687" max="7687" width="14" style="1" customWidth="1"/>
    <col min="7688" max="7688" width="5.125" style="1" customWidth="1"/>
    <col min="7689" max="7689" width="14" style="1" customWidth="1"/>
    <col min="7690" max="7690" width="5.125" style="1" customWidth="1"/>
    <col min="7691" max="7691" width="14" style="1" customWidth="1"/>
    <col min="7692" max="7692" width="5.125" style="1" customWidth="1"/>
    <col min="7693" max="7693" width="14" style="1" customWidth="1"/>
    <col min="7694" max="7694" width="5.125" style="1" customWidth="1"/>
    <col min="7695" max="7695" width="14" style="1" customWidth="1"/>
    <col min="7696" max="7696" width="5.125" style="1" customWidth="1"/>
    <col min="7697" max="7697" width="14" style="1" customWidth="1"/>
    <col min="7698" max="7698" width="5.125" style="1" customWidth="1"/>
    <col min="7699" max="7699" width="14" style="1" customWidth="1"/>
    <col min="7700" max="7700" width="5.125" style="1" customWidth="1"/>
    <col min="7701" max="7701" width="13" style="1" customWidth="1"/>
    <col min="7702" max="7702" width="5.75" style="1" customWidth="1"/>
    <col min="7703" max="7703" width="13" style="1" customWidth="1"/>
    <col min="7704" max="7704" width="7.125" style="1" customWidth="1"/>
    <col min="7705" max="7705" width="13" style="1" customWidth="1"/>
    <col min="7706" max="7706" width="7.125" style="1" customWidth="1"/>
    <col min="7707" max="7707" width="13" style="1" customWidth="1"/>
    <col min="7708" max="7708" width="3.125" style="1" customWidth="1"/>
    <col min="7709" max="7709" width="17.5" style="1" customWidth="1"/>
    <col min="7710" max="7710" width="2.125" style="1" customWidth="1"/>
    <col min="7711" max="7936" width="9" style="1"/>
    <col min="7937" max="7937" width="2.125" style="1" customWidth="1"/>
    <col min="7938" max="7938" width="17.5" style="1" customWidth="1"/>
    <col min="7939" max="7939" width="3" style="1" customWidth="1"/>
    <col min="7940" max="7940" width="4.5" style="1" customWidth="1"/>
    <col min="7941" max="7941" width="14" style="1" customWidth="1"/>
    <col min="7942" max="7942" width="5.125" style="1" customWidth="1"/>
    <col min="7943" max="7943" width="14" style="1" customWidth="1"/>
    <col min="7944" max="7944" width="5.125" style="1" customWidth="1"/>
    <col min="7945" max="7945" width="14" style="1" customWidth="1"/>
    <col min="7946" max="7946" width="5.125" style="1" customWidth="1"/>
    <col min="7947" max="7947" width="14" style="1" customWidth="1"/>
    <col min="7948" max="7948" width="5.125" style="1" customWidth="1"/>
    <col min="7949" max="7949" width="14" style="1" customWidth="1"/>
    <col min="7950" max="7950" width="5.125" style="1" customWidth="1"/>
    <col min="7951" max="7951" width="14" style="1" customWidth="1"/>
    <col min="7952" max="7952" width="5.125" style="1" customWidth="1"/>
    <col min="7953" max="7953" width="14" style="1" customWidth="1"/>
    <col min="7954" max="7954" width="5.125" style="1" customWidth="1"/>
    <col min="7955" max="7955" width="14" style="1" customWidth="1"/>
    <col min="7956" max="7956" width="5.125" style="1" customWidth="1"/>
    <col min="7957" max="7957" width="13" style="1" customWidth="1"/>
    <col min="7958" max="7958" width="5.75" style="1" customWidth="1"/>
    <col min="7959" max="7959" width="13" style="1" customWidth="1"/>
    <col min="7960" max="7960" width="7.125" style="1" customWidth="1"/>
    <col min="7961" max="7961" width="13" style="1" customWidth="1"/>
    <col min="7962" max="7962" width="7.125" style="1" customWidth="1"/>
    <col min="7963" max="7963" width="13" style="1" customWidth="1"/>
    <col min="7964" max="7964" width="3.125" style="1" customWidth="1"/>
    <col min="7965" max="7965" width="17.5" style="1" customWidth="1"/>
    <col min="7966" max="7966" width="2.125" style="1" customWidth="1"/>
    <col min="7967" max="8192" width="9" style="1"/>
    <col min="8193" max="8193" width="2.125" style="1" customWidth="1"/>
    <col min="8194" max="8194" width="17.5" style="1" customWidth="1"/>
    <col min="8195" max="8195" width="3" style="1" customWidth="1"/>
    <col min="8196" max="8196" width="4.5" style="1" customWidth="1"/>
    <col min="8197" max="8197" width="14" style="1" customWidth="1"/>
    <col min="8198" max="8198" width="5.125" style="1" customWidth="1"/>
    <col min="8199" max="8199" width="14" style="1" customWidth="1"/>
    <col min="8200" max="8200" width="5.125" style="1" customWidth="1"/>
    <col min="8201" max="8201" width="14" style="1" customWidth="1"/>
    <col min="8202" max="8202" width="5.125" style="1" customWidth="1"/>
    <col min="8203" max="8203" width="14" style="1" customWidth="1"/>
    <col min="8204" max="8204" width="5.125" style="1" customWidth="1"/>
    <col min="8205" max="8205" width="14" style="1" customWidth="1"/>
    <col min="8206" max="8206" width="5.125" style="1" customWidth="1"/>
    <col min="8207" max="8207" width="14" style="1" customWidth="1"/>
    <col min="8208" max="8208" width="5.125" style="1" customWidth="1"/>
    <col min="8209" max="8209" width="14" style="1" customWidth="1"/>
    <col min="8210" max="8210" width="5.125" style="1" customWidth="1"/>
    <col min="8211" max="8211" width="14" style="1" customWidth="1"/>
    <col min="8212" max="8212" width="5.125" style="1" customWidth="1"/>
    <col min="8213" max="8213" width="13" style="1" customWidth="1"/>
    <col min="8214" max="8214" width="5.75" style="1" customWidth="1"/>
    <col min="8215" max="8215" width="13" style="1" customWidth="1"/>
    <col min="8216" max="8216" width="7.125" style="1" customWidth="1"/>
    <col min="8217" max="8217" width="13" style="1" customWidth="1"/>
    <col min="8218" max="8218" width="7.125" style="1" customWidth="1"/>
    <col min="8219" max="8219" width="13" style="1" customWidth="1"/>
    <col min="8220" max="8220" width="3.125" style="1" customWidth="1"/>
    <col min="8221" max="8221" width="17.5" style="1" customWidth="1"/>
    <col min="8222" max="8222" width="2.125" style="1" customWidth="1"/>
    <col min="8223" max="8448" width="9" style="1"/>
    <col min="8449" max="8449" width="2.125" style="1" customWidth="1"/>
    <col min="8450" max="8450" width="17.5" style="1" customWidth="1"/>
    <col min="8451" max="8451" width="3" style="1" customWidth="1"/>
    <col min="8452" max="8452" width="4.5" style="1" customWidth="1"/>
    <col min="8453" max="8453" width="14" style="1" customWidth="1"/>
    <col min="8454" max="8454" width="5.125" style="1" customWidth="1"/>
    <col min="8455" max="8455" width="14" style="1" customWidth="1"/>
    <col min="8456" max="8456" width="5.125" style="1" customWidth="1"/>
    <col min="8457" max="8457" width="14" style="1" customWidth="1"/>
    <col min="8458" max="8458" width="5.125" style="1" customWidth="1"/>
    <col min="8459" max="8459" width="14" style="1" customWidth="1"/>
    <col min="8460" max="8460" width="5.125" style="1" customWidth="1"/>
    <col min="8461" max="8461" width="14" style="1" customWidth="1"/>
    <col min="8462" max="8462" width="5.125" style="1" customWidth="1"/>
    <col min="8463" max="8463" width="14" style="1" customWidth="1"/>
    <col min="8464" max="8464" width="5.125" style="1" customWidth="1"/>
    <col min="8465" max="8465" width="14" style="1" customWidth="1"/>
    <col min="8466" max="8466" width="5.125" style="1" customWidth="1"/>
    <col min="8467" max="8467" width="14" style="1" customWidth="1"/>
    <col min="8468" max="8468" width="5.125" style="1" customWidth="1"/>
    <col min="8469" max="8469" width="13" style="1" customWidth="1"/>
    <col min="8470" max="8470" width="5.75" style="1" customWidth="1"/>
    <col min="8471" max="8471" width="13" style="1" customWidth="1"/>
    <col min="8472" max="8472" width="7.125" style="1" customWidth="1"/>
    <col min="8473" max="8473" width="13" style="1" customWidth="1"/>
    <col min="8474" max="8474" width="7.125" style="1" customWidth="1"/>
    <col min="8475" max="8475" width="13" style="1" customWidth="1"/>
    <col min="8476" max="8476" width="3.125" style="1" customWidth="1"/>
    <col min="8477" max="8477" width="17.5" style="1" customWidth="1"/>
    <col min="8478" max="8478" width="2.125" style="1" customWidth="1"/>
    <col min="8479" max="8704" width="9" style="1"/>
    <col min="8705" max="8705" width="2.125" style="1" customWidth="1"/>
    <col min="8706" max="8706" width="17.5" style="1" customWidth="1"/>
    <col min="8707" max="8707" width="3" style="1" customWidth="1"/>
    <col min="8708" max="8708" width="4.5" style="1" customWidth="1"/>
    <col min="8709" max="8709" width="14" style="1" customWidth="1"/>
    <col min="8710" max="8710" width="5.125" style="1" customWidth="1"/>
    <col min="8711" max="8711" width="14" style="1" customWidth="1"/>
    <col min="8712" max="8712" width="5.125" style="1" customWidth="1"/>
    <col min="8713" max="8713" width="14" style="1" customWidth="1"/>
    <col min="8714" max="8714" width="5.125" style="1" customWidth="1"/>
    <col min="8715" max="8715" width="14" style="1" customWidth="1"/>
    <col min="8716" max="8716" width="5.125" style="1" customWidth="1"/>
    <col min="8717" max="8717" width="14" style="1" customWidth="1"/>
    <col min="8718" max="8718" width="5.125" style="1" customWidth="1"/>
    <col min="8719" max="8719" width="14" style="1" customWidth="1"/>
    <col min="8720" max="8720" width="5.125" style="1" customWidth="1"/>
    <col min="8721" max="8721" width="14" style="1" customWidth="1"/>
    <col min="8722" max="8722" width="5.125" style="1" customWidth="1"/>
    <col min="8723" max="8723" width="14" style="1" customWidth="1"/>
    <col min="8724" max="8724" width="5.125" style="1" customWidth="1"/>
    <col min="8725" max="8725" width="13" style="1" customWidth="1"/>
    <col min="8726" max="8726" width="5.75" style="1" customWidth="1"/>
    <col min="8727" max="8727" width="13" style="1" customWidth="1"/>
    <col min="8728" max="8728" width="7.125" style="1" customWidth="1"/>
    <col min="8729" max="8729" width="13" style="1" customWidth="1"/>
    <col min="8730" max="8730" width="7.125" style="1" customWidth="1"/>
    <col min="8731" max="8731" width="13" style="1" customWidth="1"/>
    <col min="8732" max="8732" width="3.125" style="1" customWidth="1"/>
    <col min="8733" max="8733" width="17.5" style="1" customWidth="1"/>
    <col min="8734" max="8734" width="2.125" style="1" customWidth="1"/>
    <col min="8735" max="8960" width="9" style="1"/>
    <col min="8961" max="8961" width="2.125" style="1" customWidth="1"/>
    <col min="8962" max="8962" width="17.5" style="1" customWidth="1"/>
    <col min="8963" max="8963" width="3" style="1" customWidth="1"/>
    <col min="8964" max="8964" width="4.5" style="1" customWidth="1"/>
    <col min="8965" max="8965" width="14" style="1" customWidth="1"/>
    <col min="8966" max="8966" width="5.125" style="1" customWidth="1"/>
    <col min="8967" max="8967" width="14" style="1" customWidth="1"/>
    <col min="8968" max="8968" width="5.125" style="1" customWidth="1"/>
    <col min="8969" max="8969" width="14" style="1" customWidth="1"/>
    <col min="8970" max="8970" width="5.125" style="1" customWidth="1"/>
    <col min="8971" max="8971" width="14" style="1" customWidth="1"/>
    <col min="8972" max="8972" width="5.125" style="1" customWidth="1"/>
    <col min="8973" max="8973" width="14" style="1" customWidth="1"/>
    <col min="8974" max="8974" width="5.125" style="1" customWidth="1"/>
    <col min="8975" max="8975" width="14" style="1" customWidth="1"/>
    <col min="8976" max="8976" width="5.125" style="1" customWidth="1"/>
    <col min="8977" max="8977" width="14" style="1" customWidth="1"/>
    <col min="8978" max="8978" width="5.125" style="1" customWidth="1"/>
    <col min="8979" max="8979" width="14" style="1" customWidth="1"/>
    <col min="8980" max="8980" width="5.125" style="1" customWidth="1"/>
    <col min="8981" max="8981" width="13" style="1" customWidth="1"/>
    <col min="8982" max="8982" width="5.75" style="1" customWidth="1"/>
    <col min="8983" max="8983" width="13" style="1" customWidth="1"/>
    <col min="8984" max="8984" width="7.125" style="1" customWidth="1"/>
    <col min="8985" max="8985" width="13" style="1" customWidth="1"/>
    <col min="8986" max="8986" width="7.125" style="1" customWidth="1"/>
    <col min="8987" max="8987" width="13" style="1" customWidth="1"/>
    <col min="8988" max="8988" width="3.125" style="1" customWidth="1"/>
    <col min="8989" max="8989" width="17.5" style="1" customWidth="1"/>
    <col min="8990" max="8990" width="2.125" style="1" customWidth="1"/>
    <col min="8991" max="9216" width="9" style="1"/>
    <col min="9217" max="9217" width="2.125" style="1" customWidth="1"/>
    <col min="9218" max="9218" width="17.5" style="1" customWidth="1"/>
    <col min="9219" max="9219" width="3" style="1" customWidth="1"/>
    <col min="9220" max="9220" width="4.5" style="1" customWidth="1"/>
    <col min="9221" max="9221" width="14" style="1" customWidth="1"/>
    <col min="9222" max="9222" width="5.125" style="1" customWidth="1"/>
    <col min="9223" max="9223" width="14" style="1" customWidth="1"/>
    <col min="9224" max="9224" width="5.125" style="1" customWidth="1"/>
    <col min="9225" max="9225" width="14" style="1" customWidth="1"/>
    <col min="9226" max="9226" width="5.125" style="1" customWidth="1"/>
    <col min="9227" max="9227" width="14" style="1" customWidth="1"/>
    <col min="9228" max="9228" width="5.125" style="1" customWidth="1"/>
    <col min="9229" max="9229" width="14" style="1" customWidth="1"/>
    <col min="9230" max="9230" width="5.125" style="1" customWidth="1"/>
    <col min="9231" max="9231" width="14" style="1" customWidth="1"/>
    <col min="9232" max="9232" width="5.125" style="1" customWidth="1"/>
    <col min="9233" max="9233" width="14" style="1" customWidth="1"/>
    <col min="9234" max="9234" width="5.125" style="1" customWidth="1"/>
    <col min="9235" max="9235" width="14" style="1" customWidth="1"/>
    <col min="9236" max="9236" width="5.125" style="1" customWidth="1"/>
    <col min="9237" max="9237" width="13" style="1" customWidth="1"/>
    <col min="9238" max="9238" width="5.75" style="1" customWidth="1"/>
    <col min="9239" max="9239" width="13" style="1" customWidth="1"/>
    <col min="9240" max="9240" width="7.125" style="1" customWidth="1"/>
    <col min="9241" max="9241" width="13" style="1" customWidth="1"/>
    <col min="9242" max="9242" width="7.125" style="1" customWidth="1"/>
    <col min="9243" max="9243" width="13" style="1" customWidth="1"/>
    <col min="9244" max="9244" width="3.125" style="1" customWidth="1"/>
    <col min="9245" max="9245" width="17.5" style="1" customWidth="1"/>
    <col min="9246" max="9246" width="2.125" style="1" customWidth="1"/>
    <col min="9247" max="9472" width="9" style="1"/>
    <col min="9473" max="9473" width="2.125" style="1" customWidth="1"/>
    <col min="9474" max="9474" width="17.5" style="1" customWidth="1"/>
    <col min="9475" max="9475" width="3" style="1" customWidth="1"/>
    <col min="9476" max="9476" width="4.5" style="1" customWidth="1"/>
    <col min="9477" max="9477" width="14" style="1" customWidth="1"/>
    <col min="9478" max="9478" width="5.125" style="1" customWidth="1"/>
    <col min="9479" max="9479" width="14" style="1" customWidth="1"/>
    <col min="9480" max="9480" width="5.125" style="1" customWidth="1"/>
    <col min="9481" max="9481" width="14" style="1" customWidth="1"/>
    <col min="9482" max="9482" width="5.125" style="1" customWidth="1"/>
    <col min="9483" max="9483" width="14" style="1" customWidth="1"/>
    <col min="9484" max="9484" width="5.125" style="1" customWidth="1"/>
    <col min="9485" max="9485" width="14" style="1" customWidth="1"/>
    <col min="9486" max="9486" width="5.125" style="1" customWidth="1"/>
    <col min="9487" max="9487" width="14" style="1" customWidth="1"/>
    <col min="9488" max="9488" width="5.125" style="1" customWidth="1"/>
    <col min="9489" max="9489" width="14" style="1" customWidth="1"/>
    <col min="9490" max="9490" width="5.125" style="1" customWidth="1"/>
    <col min="9491" max="9491" width="14" style="1" customWidth="1"/>
    <col min="9492" max="9492" width="5.125" style="1" customWidth="1"/>
    <col min="9493" max="9493" width="13" style="1" customWidth="1"/>
    <col min="9494" max="9494" width="5.75" style="1" customWidth="1"/>
    <col min="9495" max="9495" width="13" style="1" customWidth="1"/>
    <col min="9496" max="9496" width="7.125" style="1" customWidth="1"/>
    <col min="9497" max="9497" width="13" style="1" customWidth="1"/>
    <col min="9498" max="9498" width="7.125" style="1" customWidth="1"/>
    <col min="9499" max="9499" width="13" style="1" customWidth="1"/>
    <col min="9500" max="9500" width="3.125" style="1" customWidth="1"/>
    <col min="9501" max="9501" width="17.5" style="1" customWidth="1"/>
    <col min="9502" max="9502" width="2.125" style="1" customWidth="1"/>
    <col min="9503" max="9728" width="9" style="1"/>
    <col min="9729" max="9729" width="2.125" style="1" customWidth="1"/>
    <col min="9730" max="9730" width="17.5" style="1" customWidth="1"/>
    <col min="9731" max="9731" width="3" style="1" customWidth="1"/>
    <col min="9732" max="9732" width="4.5" style="1" customWidth="1"/>
    <col min="9733" max="9733" width="14" style="1" customWidth="1"/>
    <col min="9734" max="9734" width="5.125" style="1" customWidth="1"/>
    <col min="9735" max="9735" width="14" style="1" customWidth="1"/>
    <col min="9736" max="9736" width="5.125" style="1" customWidth="1"/>
    <col min="9737" max="9737" width="14" style="1" customWidth="1"/>
    <col min="9738" max="9738" width="5.125" style="1" customWidth="1"/>
    <col min="9739" max="9739" width="14" style="1" customWidth="1"/>
    <col min="9740" max="9740" width="5.125" style="1" customWidth="1"/>
    <col min="9741" max="9741" width="14" style="1" customWidth="1"/>
    <col min="9742" max="9742" width="5.125" style="1" customWidth="1"/>
    <col min="9743" max="9743" width="14" style="1" customWidth="1"/>
    <col min="9744" max="9744" width="5.125" style="1" customWidth="1"/>
    <col min="9745" max="9745" width="14" style="1" customWidth="1"/>
    <col min="9746" max="9746" width="5.125" style="1" customWidth="1"/>
    <col min="9747" max="9747" width="14" style="1" customWidth="1"/>
    <col min="9748" max="9748" width="5.125" style="1" customWidth="1"/>
    <col min="9749" max="9749" width="13" style="1" customWidth="1"/>
    <col min="9750" max="9750" width="5.75" style="1" customWidth="1"/>
    <col min="9751" max="9751" width="13" style="1" customWidth="1"/>
    <col min="9752" max="9752" width="7.125" style="1" customWidth="1"/>
    <col min="9753" max="9753" width="13" style="1" customWidth="1"/>
    <col min="9754" max="9754" width="7.125" style="1" customWidth="1"/>
    <col min="9755" max="9755" width="13" style="1" customWidth="1"/>
    <col min="9756" max="9756" width="3.125" style="1" customWidth="1"/>
    <col min="9757" max="9757" width="17.5" style="1" customWidth="1"/>
    <col min="9758" max="9758" width="2.125" style="1" customWidth="1"/>
    <col min="9759" max="9984" width="9" style="1"/>
    <col min="9985" max="9985" width="2.125" style="1" customWidth="1"/>
    <col min="9986" max="9986" width="17.5" style="1" customWidth="1"/>
    <col min="9987" max="9987" width="3" style="1" customWidth="1"/>
    <col min="9988" max="9988" width="4.5" style="1" customWidth="1"/>
    <col min="9989" max="9989" width="14" style="1" customWidth="1"/>
    <col min="9990" max="9990" width="5.125" style="1" customWidth="1"/>
    <col min="9991" max="9991" width="14" style="1" customWidth="1"/>
    <col min="9992" max="9992" width="5.125" style="1" customWidth="1"/>
    <col min="9993" max="9993" width="14" style="1" customWidth="1"/>
    <col min="9994" max="9994" width="5.125" style="1" customWidth="1"/>
    <col min="9995" max="9995" width="14" style="1" customWidth="1"/>
    <col min="9996" max="9996" width="5.125" style="1" customWidth="1"/>
    <col min="9997" max="9997" width="14" style="1" customWidth="1"/>
    <col min="9998" max="9998" width="5.125" style="1" customWidth="1"/>
    <col min="9999" max="9999" width="14" style="1" customWidth="1"/>
    <col min="10000" max="10000" width="5.125" style="1" customWidth="1"/>
    <col min="10001" max="10001" width="14" style="1" customWidth="1"/>
    <col min="10002" max="10002" width="5.125" style="1" customWidth="1"/>
    <col min="10003" max="10003" width="14" style="1" customWidth="1"/>
    <col min="10004" max="10004" width="5.125" style="1" customWidth="1"/>
    <col min="10005" max="10005" width="13" style="1" customWidth="1"/>
    <col min="10006" max="10006" width="5.75" style="1" customWidth="1"/>
    <col min="10007" max="10007" width="13" style="1" customWidth="1"/>
    <col min="10008" max="10008" width="7.125" style="1" customWidth="1"/>
    <col min="10009" max="10009" width="13" style="1" customWidth="1"/>
    <col min="10010" max="10010" width="7.125" style="1" customWidth="1"/>
    <col min="10011" max="10011" width="13" style="1" customWidth="1"/>
    <col min="10012" max="10012" width="3.125" style="1" customWidth="1"/>
    <col min="10013" max="10013" width="17.5" style="1" customWidth="1"/>
    <col min="10014" max="10014" width="2.125" style="1" customWidth="1"/>
    <col min="10015" max="10240" width="9" style="1"/>
    <col min="10241" max="10241" width="2.125" style="1" customWidth="1"/>
    <col min="10242" max="10242" width="17.5" style="1" customWidth="1"/>
    <col min="10243" max="10243" width="3" style="1" customWidth="1"/>
    <col min="10244" max="10244" width="4.5" style="1" customWidth="1"/>
    <col min="10245" max="10245" width="14" style="1" customWidth="1"/>
    <col min="10246" max="10246" width="5.125" style="1" customWidth="1"/>
    <col min="10247" max="10247" width="14" style="1" customWidth="1"/>
    <col min="10248" max="10248" width="5.125" style="1" customWidth="1"/>
    <col min="10249" max="10249" width="14" style="1" customWidth="1"/>
    <col min="10250" max="10250" width="5.125" style="1" customWidth="1"/>
    <col min="10251" max="10251" width="14" style="1" customWidth="1"/>
    <col min="10252" max="10252" width="5.125" style="1" customWidth="1"/>
    <col min="10253" max="10253" width="14" style="1" customWidth="1"/>
    <col min="10254" max="10254" width="5.125" style="1" customWidth="1"/>
    <col min="10255" max="10255" width="14" style="1" customWidth="1"/>
    <col min="10256" max="10256" width="5.125" style="1" customWidth="1"/>
    <col min="10257" max="10257" width="14" style="1" customWidth="1"/>
    <col min="10258" max="10258" width="5.125" style="1" customWidth="1"/>
    <col min="10259" max="10259" width="14" style="1" customWidth="1"/>
    <col min="10260" max="10260" width="5.125" style="1" customWidth="1"/>
    <col min="10261" max="10261" width="13" style="1" customWidth="1"/>
    <col min="10262" max="10262" width="5.75" style="1" customWidth="1"/>
    <col min="10263" max="10263" width="13" style="1" customWidth="1"/>
    <col min="10264" max="10264" width="7.125" style="1" customWidth="1"/>
    <col min="10265" max="10265" width="13" style="1" customWidth="1"/>
    <col min="10266" max="10266" width="7.125" style="1" customWidth="1"/>
    <col min="10267" max="10267" width="13" style="1" customWidth="1"/>
    <col min="10268" max="10268" width="3.125" style="1" customWidth="1"/>
    <col min="10269" max="10269" width="17.5" style="1" customWidth="1"/>
    <col min="10270" max="10270" width="2.125" style="1" customWidth="1"/>
    <col min="10271" max="10496" width="9" style="1"/>
    <col min="10497" max="10497" width="2.125" style="1" customWidth="1"/>
    <col min="10498" max="10498" width="17.5" style="1" customWidth="1"/>
    <col min="10499" max="10499" width="3" style="1" customWidth="1"/>
    <col min="10500" max="10500" width="4.5" style="1" customWidth="1"/>
    <col min="10501" max="10501" width="14" style="1" customWidth="1"/>
    <col min="10502" max="10502" width="5.125" style="1" customWidth="1"/>
    <col min="10503" max="10503" width="14" style="1" customWidth="1"/>
    <col min="10504" max="10504" width="5.125" style="1" customWidth="1"/>
    <col min="10505" max="10505" width="14" style="1" customWidth="1"/>
    <col min="10506" max="10506" width="5.125" style="1" customWidth="1"/>
    <col min="10507" max="10507" width="14" style="1" customWidth="1"/>
    <col min="10508" max="10508" width="5.125" style="1" customWidth="1"/>
    <col min="10509" max="10509" width="14" style="1" customWidth="1"/>
    <col min="10510" max="10510" width="5.125" style="1" customWidth="1"/>
    <col min="10511" max="10511" width="14" style="1" customWidth="1"/>
    <col min="10512" max="10512" width="5.125" style="1" customWidth="1"/>
    <col min="10513" max="10513" width="14" style="1" customWidth="1"/>
    <col min="10514" max="10514" width="5.125" style="1" customWidth="1"/>
    <col min="10515" max="10515" width="14" style="1" customWidth="1"/>
    <col min="10516" max="10516" width="5.125" style="1" customWidth="1"/>
    <col min="10517" max="10517" width="13" style="1" customWidth="1"/>
    <col min="10518" max="10518" width="5.75" style="1" customWidth="1"/>
    <col min="10519" max="10519" width="13" style="1" customWidth="1"/>
    <col min="10520" max="10520" width="7.125" style="1" customWidth="1"/>
    <col min="10521" max="10521" width="13" style="1" customWidth="1"/>
    <col min="10522" max="10522" width="7.125" style="1" customWidth="1"/>
    <col min="10523" max="10523" width="13" style="1" customWidth="1"/>
    <col min="10524" max="10524" width="3.125" style="1" customWidth="1"/>
    <col min="10525" max="10525" width="17.5" style="1" customWidth="1"/>
    <col min="10526" max="10526" width="2.125" style="1" customWidth="1"/>
    <col min="10527" max="10752" width="9" style="1"/>
    <col min="10753" max="10753" width="2.125" style="1" customWidth="1"/>
    <col min="10754" max="10754" width="17.5" style="1" customWidth="1"/>
    <col min="10755" max="10755" width="3" style="1" customWidth="1"/>
    <col min="10756" max="10756" width="4.5" style="1" customWidth="1"/>
    <col min="10757" max="10757" width="14" style="1" customWidth="1"/>
    <col min="10758" max="10758" width="5.125" style="1" customWidth="1"/>
    <col min="10759" max="10759" width="14" style="1" customWidth="1"/>
    <col min="10760" max="10760" width="5.125" style="1" customWidth="1"/>
    <col min="10761" max="10761" width="14" style="1" customWidth="1"/>
    <col min="10762" max="10762" width="5.125" style="1" customWidth="1"/>
    <col min="10763" max="10763" width="14" style="1" customWidth="1"/>
    <col min="10764" max="10764" width="5.125" style="1" customWidth="1"/>
    <col min="10765" max="10765" width="14" style="1" customWidth="1"/>
    <col min="10766" max="10766" width="5.125" style="1" customWidth="1"/>
    <col min="10767" max="10767" width="14" style="1" customWidth="1"/>
    <col min="10768" max="10768" width="5.125" style="1" customWidth="1"/>
    <col min="10769" max="10769" width="14" style="1" customWidth="1"/>
    <col min="10770" max="10770" width="5.125" style="1" customWidth="1"/>
    <col min="10771" max="10771" width="14" style="1" customWidth="1"/>
    <col min="10772" max="10772" width="5.125" style="1" customWidth="1"/>
    <col min="10773" max="10773" width="13" style="1" customWidth="1"/>
    <col min="10774" max="10774" width="5.75" style="1" customWidth="1"/>
    <col min="10775" max="10775" width="13" style="1" customWidth="1"/>
    <col min="10776" max="10776" width="7.125" style="1" customWidth="1"/>
    <col min="10777" max="10777" width="13" style="1" customWidth="1"/>
    <col min="10778" max="10778" width="7.125" style="1" customWidth="1"/>
    <col min="10779" max="10779" width="13" style="1" customWidth="1"/>
    <col min="10780" max="10780" width="3.125" style="1" customWidth="1"/>
    <col min="10781" max="10781" width="17.5" style="1" customWidth="1"/>
    <col min="10782" max="10782" width="2.125" style="1" customWidth="1"/>
    <col min="10783" max="11008" width="9" style="1"/>
    <col min="11009" max="11009" width="2.125" style="1" customWidth="1"/>
    <col min="11010" max="11010" width="17.5" style="1" customWidth="1"/>
    <col min="11011" max="11011" width="3" style="1" customWidth="1"/>
    <col min="11012" max="11012" width="4.5" style="1" customWidth="1"/>
    <col min="11013" max="11013" width="14" style="1" customWidth="1"/>
    <col min="11014" max="11014" width="5.125" style="1" customWidth="1"/>
    <col min="11015" max="11015" width="14" style="1" customWidth="1"/>
    <col min="11016" max="11016" width="5.125" style="1" customWidth="1"/>
    <col min="11017" max="11017" width="14" style="1" customWidth="1"/>
    <col min="11018" max="11018" width="5.125" style="1" customWidth="1"/>
    <col min="11019" max="11019" width="14" style="1" customWidth="1"/>
    <col min="11020" max="11020" width="5.125" style="1" customWidth="1"/>
    <col min="11021" max="11021" width="14" style="1" customWidth="1"/>
    <col min="11022" max="11022" width="5.125" style="1" customWidth="1"/>
    <col min="11023" max="11023" width="14" style="1" customWidth="1"/>
    <col min="11024" max="11024" width="5.125" style="1" customWidth="1"/>
    <col min="11025" max="11025" width="14" style="1" customWidth="1"/>
    <col min="11026" max="11026" width="5.125" style="1" customWidth="1"/>
    <col min="11027" max="11027" width="14" style="1" customWidth="1"/>
    <col min="11028" max="11028" width="5.125" style="1" customWidth="1"/>
    <col min="11029" max="11029" width="13" style="1" customWidth="1"/>
    <col min="11030" max="11030" width="5.75" style="1" customWidth="1"/>
    <col min="11031" max="11031" width="13" style="1" customWidth="1"/>
    <col min="11032" max="11032" width="7.125" style="1" customWidth="1"/>
    <col min="11033" max="11033" width="13" style="1" customWidth="1"/>
    <col min="11034" max="11034" width="7.125" style="1" customWidth="1"/>
    <col min="11035" max="11035" width="13" style="1" customWidth="1"/>
    <col min="11036" max="11036" width="3.125" style="1" customWidth="1"/>
    <col min="11037" max="11037" width="17.5" style="1" customWidth="1"/>
    <col min="11038" max="11038" width="2.125" style="1" customWidth="1"/>
    <col min="11039" max="11264" width="9" style="1"/>
    <col min="11265" max="11265" width="2.125" style="1" customWidth="1"/>
    <col min="11266" max="11266" width="17.5" style="1" customWidth="1"/>
    <col min="11267" max="11267" width="3" style="1" customWidth="1"/>
    <col min="11268" max="11268" width="4.5" style="1" customWidth="1"/>
    <col min="11269" max="11269" width="14" style="1" customWidth="1"/>
    <col min="11270" max="11270" width="5.125" style="1" customWidth="1"/>
    <col min="11271" max="11271" width="14" style="1" customWidth="1"/>
    <col min="11272" max="11272" width="5.125" style="1" customWidth="1"/>
    <col min="11273" max="11273" width="14" style="1" customWidth="1"/>
    <col min="11274" max="11274" width="5.125" style="1" customWidth="1"/>
    <col min="11275" max="11275" width="14" style="1" customWidth="1"/>
    <col min="11276" max="11276" width="5.125" style="1" customWidth="1"/>
    <col min="11277" max="11277" width="14" style="1" customWidth="1"/>
    <col min="11278" max="11278" width="5.125" style="1" customWidth="1"/>
    <col min="11279" max="11279" width="14" style="1" customWidth="1"/>
    <col min="11280" max="11280" width="5.125" style="1" customWidth="1"/>
    <col min="11281" max="11281" width="14" style="1" customWidth="1"/>
    <col min="11282" max="11282" width="5.125" style="1" customWidth="1"/>
    <col min="11283" max="11283" width="14" style="1" customWidth="1"/>
    <col min="11284" max="11284" width="5.125" style="1" customWidth="1"/>
    <col min="11285" max="11285" width="13" style="1" customWidth="1"/>
    <col min="11286" max="11286" width="5.75" style="1" customWidth="1"/>
    <col min="11287" max="11287" width="13" style="1" customWidth="1"/>
    <col min="11288" max="11288" width="7.125" style="1" customWidth="1"/>
    <col min="11289" max="11289" width="13" style="1" customWidth="1"/>
    <col min="11290" max="11290" width="7.125" style="1" customWidth="1"/>
    <col min="11291" max="11291" width="13" style="1" customWidth="1"/>
    <col min="11292" max="11292" width="3.125" style="1" customWidth="1"/>
    <col min="11293" max="11293" width="17.5" style="1" customWidth="1"/>
    <col min="11294" max="11294" width="2.125" style="1" customWidth="1"/>
    <col min="11295" max="11520" width="9" style="1"/>
    <col min="11521" max="11521" width="2.125" style="1" customWidth="1"/>
    <col min="11522" max="11522" width="17.5" style="1" customWidth="1"/>
    <col min="11523" max="11523" width="3" style="1" customWidth="1"/>
    <col min="11524" max="11524" width="4.5" style="1" customWidth="1"/>
    <col min="11525" max="11525" width="14" style="1" customWidth="1"/>
    <col min="11526" max="11526" width="5.125" style="1" customWidth="1"/>
    <col min="11527" max="11527" width="14" style="1" customWidth="1"/>
    <col min="11528" max="11528" width="5.125" style="1" customWidth="1"/>
    <col min="11529" max="11529" width="14" style="1" customWidth="1"/>
    <col min="11530" max="11530" width="5.125" style="1" customWidth="1"/>
    <col min="11531" max="11531" width="14" style="1" customWidth="1"/>
    <col min="11532" max="11532" width="5.125" style="1" customWidth="1"/>
    <col min="11533" max="11533" width="14" style="1" customWidth="1"/>
    <col min="11534" max="11534" width="5.125" style="1" customWidth="1"/>
    <col min="11535" max="11535" width="14" style="1" customWidth="1"/>
    <col min="11536" max="11536" width="5.125" style="1" customWidth="1"/>
    <col min="11537" max="11537" width="14" style="1" customWidth="1"/>
    <col min="11538" max="11538" width="5.125" style="1" customWidth="1"/>
    <col min="11539" max="11539" width="14" style="1" customWidth="1"/>
    <col min="11540" max="11540" width="5.125" style="1" customWidth="1"/>
    <col min="11541" max="11541" width="13" style="1" customWidth="1"/>
    <col min="11542" max="11542" width="5.75" style="1" customWidth="1"/>
    <col min="11543" max="11543" width="13" style="1" customWidth="1"/>
    <col min="11544" max="11544" width="7.125" style="1" customWidth="1"/>
    <col min="11545" max="11545" width="13" style="1" customWidth="1"/>
    <col min="11546" max="11546" width="7.125" style="1" customWidth="1"/>
    <col min="11547" max="11547" width="13" style="1" customWidth="1"/>
    <col min="11548" max="11548" width="3.125" style="1" customWidth="1"/>
    <col min="11549" max="11549" width="17.5" style="1" customWidth="1"/>
    <col min="11550" max="11550" width="2.125" style="1" customWidth="1"/>
    <col min="11551" max="11776" width="9" style="1"/>
    <col min="11777" max="11777" width="2.125" style="1" customWidth="1"/>
    <col min="11778" max="11778" width="17.5" style="1" customWidth="1"/>
    <col min="11779" max="11779" width="3" style="1" customWidth="1"/>
    <col min="11780" max="11780" width="4.5" style="1" customWidth="1"/>
    <col min="11781" max="11781" width="14" style="1" customWidth="1"/>
    <col min="11782" max="11782" width="5.125" style="1" customWidth="1"/>
    <col min="11783" max="11783" width="14" style="1" customWidth="1"/>
    <col min="11784" max="11784" width="5.125" style="1" customWidth="1"/>
    <col min="11785" max="11785" width="14" style="1" customWidth="1"/>
    <col min="11786" max="11786" width="5.125" style="1" customWidth="1"/>
    <col min="11787" max="11787" width="14" style="1" customWidth="1"/>
    <col min="11788" max="11788" width="5.125" style="1" customWidth="1"/>
    <col min="11789" max="11789" width="14" style="1" customWidth="1"/>
    <col min="11790" max="11790" width="5.125" style="1" customWidth="1"/>
    <col min="11791" max="11791" width="14" style="1" customWidth="1"/>
    <col min="11792" max="11792" width="5.125" style="1" customWidth="1"/>
    <col min="11793" max="11793" width="14" style="1" customWidth="1"/>
    <col min="11794" max="11794" width="5.125" style="1" customWidth="1"/>
    <col min="11795" max="11795" width="14" style="1" customWidth="1"/>
    <col min="11796" max="11796" width="5.125" style="1" customWidth="1"/>
    <col min="11797" max="11797" width="13" style="1" customWidth="1"/>
    <col min="11798" max="11798" width="5.75" style="1" customWidth="1"/>
    <col min="11799" max="11799" width="13" style="1" customWidth="1"/>
    <col min="11800" max="11800" width="7.125" style="1" customWidth="1"/>
    <col min="11801" max="11801" width="13" style="1" customWidth="1"/>
    <col min="11802" max="11802" width="7.125" style="1" customWidth="1"/>
    <col min="11803" max="11803" width="13" style="1" customWidth="1"/>
    <col min="11804" max="11804" width="3.125" style="1" customWidth="1"/>
    <col min="11805" max="11805" width="17.5" style="1" customWidth="1"/>
    <col min="11806" max="11806" width="2.125" style="1" customWidth="1"/>
    <col min="11807" max="12032" width="9" style="1"/>
    <col min="12033" max="12033" width="2.125" style="1" customWidth="1"/>
    <col min="12034" max="12034" width="17.5" style="1" customWidth="1"/>
    <col min="12035" max="12035" width="3" style="1" customWidth="1"/>
    <col min="12036" max="12036" width="4.5" style="1" customWidth="1"/>
    <col min="12037" max="12037" width="14" style="1" customWidth="1"/>
    <col min="12038" max="12038" width="5.125" style="1" customWidth="1"/>
    <col min="12039" max="12039" width="14" style="1" customWidth="1"/>
    <col min="12040" max="12040" width="5.125" style="1" customWidth="1"/>
    <col min="12041" max="12041" width="14" style="1" customWidth="1"/>
    <col min="12042" max="12042" width="5.125" style="1" customWidth="1"/>
    <col min="12043" max="12043" width="14" style="1" customWidth="1"/>
    <col min="12044" max="12044" width="5.125" style="1" customWidth="1"/>
    <col min="12045" max="12045" width="14" style="1" customWidth="1"/>
    <col min="12046" max="12046" width="5.125" style="1" customWidth="1"/>
    <col min="12047" max="12047" width="14" style="1" customWidth="1"/>
    <col min="12048" max="12048" width="5.125" style="1" customWidth="1"/>
    <col min="12049" max="12049" width="14" style="1" customWidth="1"/>
    <col min="12050" max="12050" width="5.125" style="1" customWidth="1"/>
    <col min="12051" max="12051" width="14" style="1" customWidth="1"/>
    <col min="12052" max="12052" width="5.125" style="1" customWidth="1"/>
    <col min="12053" max="12053" width="13" style="1" customWidth="1"/>
    <col min="12054" max="12054" width="5.75" style="1" customWidth="1"/>
    <col min="12055" max="12055" width="13" style="1" customWidth="1"/>
    <col min="12056" max="12056" width="7.125" style="1" customWidth="1"/>
    <col min="12057" max="12057" width="13" style="1" customWidth="1"/>
    <col min="12058" max="12058" width="7.125" style="1" customWidth="1"/>
    <col min="12059" max="12059" width="13" style="1" customWidth="1"/>
    <col min="12060" max="12060" width="3.125" style="1" customWidth="1"/>
    <col min="12061" max="12061" width="17.5" style="1" customWidth="1"/>
    <col min="12062" max="12062" width="2.125" style="1" customWidth="1"/>
    <col min="12063" max="12288" width="9" style="1"/>
    <col min="12289" max="12289" width="2.125" style="1" customWidth="1"/>
    <col min="12290" max="12290" width="17.5" style="1" customWidth="1"/>
    <col min="12291" max="12291" width="3" style="1" customWidth="1"/>
    <col min="12292" max="12292" width="4.5" style="1" customWidth="1"/>
    <col min="12293" max="12293" width="14" style="1" customWidth="1"/>
    <col min="12294" max="12294" width="5.125" style="1" customWidth="1"/>
    <col min="12295" max="12295" width="14" style="1" customWidth="1"/>
    <col min="12296" max="12296" width="5.125" style="1" customWidth="1"/>
    <col min="12297" max="12297" width="14" style="1" customWidth="1"/>
    <col min="12298" max="12298" width="5.125" style="1" customWidth="1"/>
    <col min="12299" max="12299" width="14" style="1" customWidth="1"/>
    <col min="12300" max="12300" width="5.125" style="1" customWidth="1"/>
    <col min="12301" max="12301" width="14" style="1" customWidth="1"/>
    <col min="12302" max="12302" width="5.125" style="1" customWidth="1"/>
    <col min="12303" max="12303" width="14" style="1" customWidth="1"/>
    <col min="12304" max="12304" width="5.125" style="1" customWidth="1"/>
    <col min="12305" max="12305" width="14" style="1" customWidth="1"/>
    <col min="12306" max="12306" width="5.125" style="1" customWidth="1"/>
    <col min="12307" max="12307" width="14" style="1" customWidth="1"/>
    <col min="12308" max="12308" width="5.125" style="1" customWidth="1"/>
    <col min="12309" max="12309" width="13" style="1" customWidth="1"/>
    <col min="12310" max="12310" width="5.75" style="1" customWidth="1"/>
    <col min="12311" max="12311" width="13" style="1" customWidth="1"/>
    <col min="12312" max="12312" width="7.125" style="1" customWidth="1"/>
    <col min="12313" max="12313" width="13" style="1" customWidth="1"/>
    <col min="12314" max="12314" width="7.125" style="1" customWidth="1"/>
    <col min="12315" max="12315" width="13" style="1" customWidth="1"/>
    <col min="12316" max="12316" width="3.125" style="1" customWidth="1"/>
    <col min="12317" max="12317" width="17.5" style="1" customWidth="1"/>
    <col min="12318" max="12318" width="2.125" style="1" customWidth="1"/>
    <col min="12319" max="12544" width="9" style="1"/>
    <col min="12545" max="12545" width="2.125" style="1" customWidth="1"/>
    <col min="12546" max="12546" width="17.5" style="1" customWidth="1"/>
    <col min="12547" max="12547" width="3" style="1" customWidth="1"/>
    <col min="12548" max="12548" width="4.5" style="1" customWidth="1"/>
    <col min="12549" max="12549" width="14" style="1" customWidth="1"/>
    <col min="12550" max="12550" width="5.125" style="1" customWidth="1"/>
    <col min="12551" max="12551" width="14" style="1" customWidth="1"/>
    <col min="12552" max="12552" width="5.125" style="1" customWidth="1"/>
    <col min="12553" max="12553" width="14" style="1" customWidth="1"/>
    <col min="12554" max="12554" width="5.125" style="1" customWidth="1"/>
    <col min="12555" max="12555" width="14" style="1" customWidth="1"/>
    <col min="12556" max="12556" width="5.125" style="1" customWidth="1"/>
    <col min="12557" max="12557" width="14" style="1" customWidth="1"/>
    <col min="12558" max="12558" width="5.125" style="1" customWidth="1"/>
    <col min="12559" max="12559" width="14" style="1" customWidth="1"/>
    <col min="12560" max="12560" width="5.125" style="1" customWidth="1"/>
    <col min="12561" max="12561" width="14" style="1" customWidth="1"/>
    <col min="12562" max="12562" width="5.125" style="1" customWidth="1"/>
    <col min="12563" max="12563" width="14" style="1" customWidth="1"/>
    <col min="12564" max="12564" width="5.125" style="1" customWidth="1"/>
    <col min="12565" max="12565" width="13" style="1" customWidth="1"/>
    <col min="12566" max="12566" width="5.75" style="1" customWidth="1"/>
    <col min="12567" max="12567" width="13" style="1" customWidth="1"/>
    <col min="12568" max="12568" width="7.125" style="1" customWidth="1"/>
    <col min="12569" max="12569" width="13" style="1" customWidth="1"/>
    <col min="12570" max="12570" width="7.125" style="1" customWidth="1"/>
    <col min="12571" max="12571" width="13" style="1" customWidth="1"/>
    <col min="12572" max="12572" width="3.125" style="1" customWidth="1"/>
    <col min="12573" max="12573" width="17.5" style="1" customWidth="1"/>
    <col min="12574" max="12574" width="2.125" style="1" customWidth="1"/>
    <col min="12575" max="12800" width="9" style="1"/>
    <col min="12801" max="12801" width="2.125" style="1" customWidth="1"/>
    <col min="12802" max="12802" width="17.5" style="1" customWidth="1"/>
    <col min="12803" max="12803" width="3" style="1" customWidth="1"/>
    <col min="12804" max="12804" width="4.5" style="1" customWidth="1"/>
    <col min="12805" max="12805" width="14" style="1" customWidth="1"/>
    <col min="12806" max="12806" width="5.125" style="1" customWidth="1"/>
    <col min="12807" max="12807" width="14" style="1" customWidth="1"/>
    <col min="12808" max="12808" width="5.125" style="1" customWidth="1"/>
    <col min="12809" max="12809" width="14" style="1" customWidth="1"/>
    <col min="12810" max="12810" width="5.125" style="1" customWidth="1"/>
    <col min="12811" max="12811" width="14" style="1" customWidth="1"/>
    <col min="12812" max="12812" width="5.125" style="1" customWidth="1"/>
    <col min="12813" max="12813" width="14" style="1" customWidth="1"/>
    <col min="12814" max="12814" width="5.125" style="1" customWidth="1"/>
    <col min="12815" max="12815" width="14" style="1" customWidth="1"/>
    <col min="12816" max="12816" width="5.125" style="1" customWidth="1"/>
    <col min="12817" max="12817" width="14" style="1" customWidth="1"/>
    <col min="12818" max="12818" width="5.125" style="1" customWidth="1"/>
    <col min="12819" max="12819" width="14" style="1" customWidth="1"/>
    <col min="12820" max="12820" width="5.125" style="1" customWidth="1"/>
    <col min="12821" max="12821" width="13" style="1" customWidth="1"/>
    <col min="12822" max="12822" width="5.75" style="1" customWidth="1"/>
    <col min="12823" max="12823" width="13" style="1" customWidth="1"/>
    <col min="12824" max="12824" width="7.125" style="1" customWidth="1"/>
    <col min="12825" max="12825" width="13" style="1" customWidth="1"/>
    <col min="12826" max="12826" width="7.125" style="1" customWidth="1"/>
    <col min="12827" max="12827" width="13" style="1" customWidth="1"/>
    <col min="12828" max="12828" width="3.125" style="1" customWidth="1"/>
    <col min="12829" max="12829" width="17.5" style="1" customWidth="1"/>
    <col min="12830" max="12830" width="2.125" style="1" customWidth="1"/>
    <col min="12831" max="13056" width="9" style="1"/>
    <col min="13057" max="13057" width="2.125" style="1" customWidth="1"/>
    <col min="13058" max="13058" width="17.5" style="1" customWidth="1"/>
    <col min="13059" max="13059" width="3" style="1" customWidth="1"/>
    <col min="13060" max="13060" width="4.5" style="1" customWidth="1"/>
    <col min="13061" max="13061" width="14" style="1" customWidth="1"/>
    <col min="13062" max="13062" width="5.125" style="1" customWidth="1"/>
    <col min="13063" max="13063" width="14" style="1" customWidth="1"/>
    <col min="13064" max="13064" width="5.125" style="1" customWidth="1"/>
    <col min="13065" max="13065" width="14" style="1" customWidth="1"/>
    <col min="13066" max="13066" width="5.125" style="1" customWidth="1"/>
    <col min="13067" max="13067" width="14" style="1" customWidth="1"/>
    <col min="13068" max="13068" width="5.125" style="1" customWidth="1"/>
    <col min="13069" max="13069" width="14" style="1" customWidth="1"/>
    <col min="13070" max="13070" width="5.125" style="1" customWidth="1"/>
    <col min="13071" max="13071" width="14" style="1" customWidth="1"/>
    <col min="13072" max="13072" width="5.125" style="1" customWidth="1"/>
    <col min="13073" max="13073" width="14" style="1" customWidth="1"/>
    <col min="13074" max="13074" width="5.125" style="1" customWidth="1"/>
    <col min="13075" max="13075" width="14" style="1" customWidth="1"/>
    <col min="13076" max="13076" width="5.125" style="1" customWidth="1"/>
    <col min="13077" max="13077" width="13" style="1" customWidth="1"/>
    <col min="13078" max="13078" width="5.75" style="1" customWidth="1"/>
    <col min="13079" max="13079" width="13" style="1" customWidth="1"/>
    <col min="13080" max="13080" width="7.125" style="1" customWidth="1"/>
    <col min="13081" max="13081" width="13" style="1" customWidth="1"/>
    <col min="13082" max="13082" width="7.125" style="1" customWidth="1"/>
    <col min="13083" max="13083" width="13" style="1" customWidth="1"/>
    <col min="13084" max="13084" width="3.125" style="1" customWidth="1"/>
    <col min="13085" max="13085" width="17.5" style="1" customWidth="1"/>
    <col min="13086" max="13086" width="2.125" style="1" customWidth="1"/>
    <col min="13087" max="13312" width="9" style="1"/>
    <col min="13313" max="13313" width="2.125" style="1" customWidth="1"/>
    <col min="13314" max="13314" width="17.5" style="1" customWidth="1"/>
    <col min="13315" max="13315" width="3" style="1" customWidth="1"/>
    <col min="13316" max="13316" width="4.5" style="1" customWidth="1"/>
    <col min="13317" max="13317" width="14" style="1" customWidth="1"/>
    <col min="13318" max="13318" width="5.125" style="1" customWidth="1"/>
    <col min="13319" max="13319" width="14" style="1" customWidth="1"/>
    <col min="13320" max="13320" width="5.125" style="1" customWidth="1"/>
    <col min="13321" max="13321" width="14" style="1" customWidth="1"/>
    <col min="13322" max="13322" width="5.125" style="1" customWidth="1"/>
    <col min="13323" max="13323" width="14" style="1" customWidth="1"/>
    <col min="13324" max="13324" width="5.125" style="1" customWidth="1"/>
    <col min="13325" max="13325" width="14" style="1" customWidth="1"/>
    <col min="13326" max="13326" width="5.125" style="1" customWidth="1"/>
    <col min="13327" max="13327" width="14" style="1" customWidth="1"/>
    <col min="13328" max="13328" width="5.125" style="1" customWidth="1"/>
    <col min="13329" max="13329" width="14" style="1" customWidth="1"/>
    <col min="13330" max="13330" width="5.125" style="1" customWidth="1"/>
    <col min="13331" max="13331" width="14" style="1" customWidth="1"/>
    <col min="13332" max="13332" width="5.125" style="1" customWidth="1"/>
    <col min="13333" max="13333" width="13" style="1" customWidth="1"/>
    <col min="13334" max="13334" width="5.75" style="1" customWidth="1"/>
    <col min="13335" max="13335" width="13" style="1" customWidth="1"/>
    <col min="13336" max="13336" width="7.125" style="1" customWidth="1"/>
    <col min="13337" max="13337" width="13" style="1" customWidth="1"/>
    <col min="13338" max="13338" width="7.125" style="1" customWidth="1"/>
    <col min="13339" max="13339" width="13" style="1" customWidth="1"/>
    <col min="13340" max="13340" width="3.125" style="1" customWidth="1"/>
    <col min="13341" max="13341" width="17.5" style="1" customWidth="1"/>
    <col min="13342" max="13342" width="2.125" style="1" customWidth="1"/>
    <col min="13343" max="13568" width="9" style="1"/>
    <col min="13569" max="13569" width="2.125" style="1" customWidth="1"/>
    <col min="13570" max="13570" width="17.5" style="1" customWidth="1"/>
    <col min="13571" max="13571" width="3" style="1" customWidth="1"/>
    <col min="13572" max="13572" width="4.5" style="1" customWidth="1"/>
    <col min="13573" max="13573" width="14" style="1" customWidth="1"/>
    <col min="13574" max="13574" width="5.125" style="1" customWidth="1"/>
    <col min="13575" max="13575" width="14" style="1" customWidth="1"/>
    <col min="13576" max="13576" width="5.125" style="1" customWidth="1"/>
    <col min="13577" max="13577" width="14" style="1" customWidth="1"/>
    <col min="13578" max="13578" width="5.125" style="1" customWidth="1"/>
    <col min="13579" max="13579" width="14" style="1" customWidth="1"/>
    <col min="13580" max="13580" width="5.125" style="1" customWidth="1"/>
    <col min="13581" max="13581" width="14" style="1" customWidth="1"/>
    <col min="13582" max="13582" width="5.125" style="1" customWidth="1"/>
    <col min="13583" max="13583" width="14" style="1" customWidth="1"/>
    <col min="13584" max="13584" width="5.125" style="1" customWidth="1"/>
    <col min="13585" max="13585" width="14" style="1" customWidth="1"/>
    <col min="13586" max="13586" width="5.125" style="1" customWidth="1"/>
    <col min="13587" max="13587" width="14" style="1" customWidth="1"/>
    <col min="13588" max="13588" width="5.125" style="1" customWidth="1"/>
    <col min="13589" max="13589" width="13" style="1" customWidth="1"/>
    <col min="13590" max="13590" width="5.75" style="1" customWidth="1"/>
    <col min="13591" max="13591" width="13" style="1" customWidth="1"/>
    <col min="13592" max="13592" width="7.125" style="1" customWidth="1"/>
    <col min="13593" max="13593" width="13" style="1" customWidth="1"/>
    <col min="13594" max="13594" width="7.125" style="1" customWidth="1"/>
    <col min="13595" max="13595" width="13" style="1" customWidth="1"/>
    <col min="13596" max="13596" width="3.125" style="1" customWidth="1"/>
    <col min="13597" max="13597" width="17.5" style="1" customWidth="1"/>
    <col min="13598" max="13598" width="2.125" style="1" customWidth="1"/>
    <col min="13599" max="13824" width="9" style="1"/>
    <col min="13825" max="13825" width="2.125" style="1" customWidth="1"/>
    <col min="13826" max="13826" width="17.5" style="1" customWidth="1"/>
    <col min="13827" max="13827" width="3" style="1" customWidth="1"/>
    <col min="13828" max="13828" width="4.5" style="1" customWidth="1"/>
    <col min="13829" max="13829" width="14" style="1" customWidth="1"/>
    <col min="13830" max="13830" width="5.125" style="1" customWidth="1"/>
    <col min="13831" max="13831" width="14" style="1" customWidth="1"/>
    <col min="13832" max="13832" width="5.125" style="1" customWidth="1"/>
    <col min="13833" max="13833" width="14" style="1" customWidth="1"/>
    <col min="13834" max="13834" width="5.125" style="1" customWidth="1"/>
    <col min="13835" max="13835" width="14" style="1" customWidth="1"/>
    <col min="13836" max="13836" width="5.125" style="1" customWidth="1"/>
    <col min="13837" max="13837" width="14" style="1" customWidth="1"/>
    <col min="13838" max="13838" width="5.125" style="1" customWidth="1"/>
    <col min="13839" max="13839" width="14" style="1" customWidth="1"/>
    <col min="13840" max="13840" width="5.125" style="1" customWidth="1"/>
    <col min="13841" max="13841" width="14" style="1" customWidth="1"/>
    <col min="13842" max="13842" width="5.125" style="1" customWidth="1"/>
    <col min="13843" max="13843" width="14" style="1" customWidth="1"/>
    <col min="13844" max="13844" width="5.125" style="1" customWidth="1"/>
    <col min="13845" max="13845" width="13" style="1" customWidth="1"/>
    <col min="13846" max="13846" width="5.75" style="1" customWidth="1"/>
    <col min="13847" max="13847" width="13" style="1" customWidth="1"/>
    <col min="13848" max="13848" width="7.125" style="1" customWidth="1"/>
    <col min="13849" max="13849" width="13" style="1" customWidth="1"/>
    <col min="13850" max="13850" width="7.125" style="1" customWidth="1"/>
    <col min="13851" max="13851" width="13" style="1" customWidth="1"/>
    <col min="13852" max="13852" width="3.125" style="1" customWidth="1"/>
    <col min="13853" max="13853" width="17.5" style="1" customWidth="1"/>
    <col min="13854" max="13854" width="2.125" style="1" customWidth="1"/>
    <col min="13855" max="14080" width="9" style="1"/>
    <col min="14081" max="14081" width="2.125" style="1" customWidth="1"/>
    <col min="14082" max="14082" width="17.5" style="1" customWidth="1"/>
    <col min="14083" max="14083" width="3" style="1" customWidth="1"/>
    <col min="14084" max="14084" width="4.5" style="1" customWidth="1"/>
    <col min="14085" max="14085" width="14" style="1" customWidth="1"/>
    <col min="14086" max="14086" width="5.125" style="1" customWidth="1"/>
    <col min="14087" max="14087" width="14" style="1" customWidth="1"/>
    <col min="14088" max="14088" width="5.125" style="1" customWidth="1"/>
    <col min="14089" max="14089" width="14" style="1" customWidth="1"/>
    <col min="14090" max="14090" width="5.125" style="1" customWidth="1"/>
    <col min="14091" max="14091" width="14" style="1" customWidth="1"/>
    <col min="14092" max="14092" width="5.125" style="1" customWidth="1"/>
    <col min="14093" max="14093" width="14" style="1" customWidth="1"/>
    <col min="14094" max="14094" width="5.125" style="1" customWidth="1"/>
    <col min="14095" max="14095" width="14" style="1" customWidth="1"/>
    <col min="14096" max="14096" width="5.125" style="1" customWidth="1"/>
    <col min="14097" max="14097" width="14" style="1" customWidth="1"/>
    <col min="14098" max="14098" width="5.125" style="1" customWidth="1"/>
    <col min="14099" max="14099" width="14" style="1" customWidth="1"/>
    <col min="14100" max="14100" width="5.125" style="1" customWidth="1"/>
    <col min="14101" max="14101" width="13" style="1" customWidth="1"/>
    <col min="14102" max="14102" width="5.75" style="1" customWidth="1"/>
    <col min="14103" max="14103" width="13" style="1" customWidth="1"/>
    <col min="14104" max="14104" width="7.125" style="1" customWidth="1"/>
    <col min="14105" max="14105" width="13" style="1" customWidth="1"/>
    <col min="14106" max="14106" width="7.125" style="1" customWidth="1"/>
    <col min="14107" max="14107" width="13" style="1" customWidth="1"/>
    <col min="14108" max="14108" width="3.125" style="1" customWidth="1"/>
    <col min="14109" max="14109" width="17.5" style="1" customWidth="1"/>
    <col min="14110" max="14110" width="2.125" style="1" customWidth="1"/>
    <col min="14111" max="14336" width="9" style="1"/>
    <col min="14337" max="14337" width="2.125" style="1" customWidth="1"/>
    <col min="14338" max="14338" width="17.5" style="1" customWidth="1"/>
    <col min="14339" max="14339" width="3" style="1" customWidth="1"/>
    <col min="14340" max="14340" width="4.5" style="1" customWidth="1"/>
    <col min="14341" max="14341" width="14" style="1" customWidth="1"/>
    <col min="14342" max="14342" width="5.125" style="1" customWidth="1"/>
    <col min="14343" max="14343" width="14" style="1" customWidth="1"/>
    <col min="14344" max="14344" width="5.125" style="1" customWidth="1"/>
    <col min="14345" max="14345" width="14" style="1" customWidth="1"/>
    <col min="14346" max="14346" width="5.125" style="1" customWidth="1"/>
    <col min="14347" max="14347" width="14" style="1" customWidth="1"/>
    <col min="14348" max="14348" width="5.125" style="1" customWidth="1"/>
    <col min="14349" max="14349" width="14" style="1" customWidth="1"/>
    <col min="14350" max="14350" width="5.125" style="1" customWidth="1"/>
    <col min="14351" max="14351" width="14" style="1" customWidth="1"/>
    <col min="14352" max="14352" width="5.125" style="1" customWidth="1"/>
    <col min="14353" max="14353" width="14" style="1" customWidth="1"/>
    <col min="14354" max="14354" width="5.125" style="1" customWidth="1"/>
    <col min="14355" max="14355" width="14" style="1" customWidth="1"/>
    <col min="14356" max="14356" width="5.125" style="1" customWidth="1"/>
    <col min="14357" max="14357" width="13" style="1" customWidth="1"/>
    <col min="14358" max="14358" width="5.75" style="1" customWidth="1"/>
    <col min="14359" max="14359" width="13" style="1" customWidth="1"/>
    <col min="14360" max="14360" width="7.125" style="1" customWidth="1"/>
    <col min="14361" max="14361" width="13" style="1" customWidth="1"/>
    <col min="14362" max="14362" width="7.125" style="1" customWidth="1"/>
    <col min="14363" max="14363" width="13" style="1" customWidth="1"/>
    <col min="14364" max="14364" width="3.125" style="1" customWidth="1"/>
    <col min="14365" max="14365" width="17.5" style="1" customWidth="1"/>
    <col min="14366" max="14366" width="2.125" style="1" customWidth="1"/>
    <col min="14367" max="14592" width="9" style="1"/>
    <col min="14593" max="14593" width="2.125" style="1" customWidth="1"/>
    <col min="14594" max="14594" width="17.5" style="1" customWidth="1"/>
    <col min="14595" max="14595" width="3" style="1" customWidth="1"/>
    <col min="14596" max="14596" width="4.5" style="1" customWidth="1"/>
    <col min="14597" max="14597" width="14" style="1" customWidth="1"/>
    <col min="14598" max="14598" width="5.125" style="1" customWidth="1"/>
    <col min="14599" max="14599" width="14" style="1" customWidth="1"/>
    <col min="14600" max="14600" width="5.125" style="1" customWidth="1"/>
    <col min="14601" max="14601" width="14" style="1" customWidth="1"/>
    <col min="14602" max="14602" width="5.125" style="1" customWidth="1"/>
    <col min="14603" max="14603" width="14" style="1" customWidth="1"/>
    <col min="14604" max="14604" width="5.125" style="1" customWidth="1"/>
    <col min="14605" max="14605" width="14" style="1" customWidth="1"/>
    <col min="14606" max="14606" width="5.125" style="1" customWidth="1"/>
    <col min="14607" max="14607" width="14" style="1" customWidth="1"/>
    <col min="14608" max="14608" width="5.125" style="1" customWidth="1"/>
    <col min="14609" max="14609" width="14" style="1" customWidth="1"/>
    <col min="14610" max="14610" width="5.125" style="1" customWidth="1"/>
    <col min="14611" max="14611" width="14" style="1" customWidth="1"/>
    <col min="14612" max="14612" width="5.125" style="1" customWidth="1"/>
    <col min="14613" max="14613" width="13" style="1" customWidth="1"/>
    <col min="14614" max="14614" width="5.75" style="1" customWidth="1"/>
    <col min="14615" max="14615" width="13" style="1" customWidth="1"/>
    <col min="14616" max="14616" width="7.125" style="1" customWidth="1"/>
    <col min="14617" max="14617" width="13" style="1" customWidth="1"/>
    <col min="14618" max="14618" width="7.125" style="1" customWidth="1"/>
    <col min="14619" max="14619" width="13" style="1" customWidth="1"/>
    <col min="14620" max="14620" width="3.125" style="1" customWidth="1"/>
    <col min="14621" max="14621" width="17.5" style="1" customWidth="1"/>
    <col min="14622" max="14622" width="2.125" style="1" customWidth="1"/>
    <col min="14623" max="14848" width="9" style="1"/>
    <col min="14849" max="14849" width="2.125" style="1" customWidth="1"/>
    <col min="14850" max="14850" width="17.5" style="1" customWidth="1"/>
    <col min="14851" max="14851" width="3" style="1" customWidth="1"/>
    <col min="14852" max="14852" width="4.5" style="1" customWidth="1"/>
    <col min="14853" max="14853" width="14" style="1" customWidth="1"/>
    <col min="14854" max="14854" width="5.125" style="1" customWidth="1"/>
    <col min="14855" max="14855" width="14" style="1" customWidth="1"/>
    <col min="14856" max="14856" width="5.125" style="1" customWidth="1"/>
    <col min="14857" max="14857" width="14" style="1" customWidth="1"/>
    <col min="14858" max="14858" width="5.125" style="1" customWidth="1"/>
    <col min="14859" max="14859" width="14" style="1" customWidth="1"/>
    <col min="14860" max="14860" width="5.125" style="1" customWidth="1"/>
    <col min="14861" max="14861" width="14" style="1" customWidth="1"/>
    <col min="14862" max="14862" width="5.125" style="1" customWidth="1"/>
    <col min="14863" max="14863" width="14" style="1" customWidth="1"/>
    <col min="14864" max="14864" width="5.125" style="1" customWidth="1"/>
    <col min="14865" max="14865" width="14" style="1" customWidth="1"/>
    <col min="14866" max="14866" width="5.125" style="1" customWidth="1"/>
    <col min="14867" max="14867" width="14" style="1" customWidth="1"/>
    <col min="14868" max="14868" width="5.125" style="1" customWidth="1"/>
    <col min="14869" max="14869" width="13" style="1" customWidth="1"/>
    <col min="14870" max="14870" width="5.75" style="1" customWidth="1"/>
    <col min="14871" max="14871" width="13" style="1" customWidth="1"/>
    <col min="14872" max="14872" width="7.125" style="1" customWidth="1"/>
    <col min="14873" max="14873" width="13" style="1" customWidth="1"/>
    <col min="14874" max="14874" width="7.125" style="1" customWidth="1"/>
    <col min="14875" max="14875" width="13" style="1" customWidth="1"/>
    <col min="14876" max="14876" width="3.125" style="1" customWidth="1"/>
    <col min="14877" max="14877" width="17.5" style="1" customWidth="1"/>
    <col min="14878" max="14878" width="2.125" style="1" customWidth="1"/>
    <col min="14879" max="15104" width="9" style="1"/>
    <col min="15105" max="15105" width="2.125" style="1" customWidth="1"/>
    <col min="15106" max="15106" width="17.5" style="1" customWidth="1"/>
    <col min="15107" max="15107" width="3" style="1" customWidth="1"/>
    <col min="15108" max="15108" width="4.5" style="1" customWidth="1"/>
    <col min="15109" max="15109" width="14" style="1" customWidth="1"/>
    <col min="15110" max="15110" width="5.125" style="1" customWidth="1"/>
    <col min="15111" max="15111" width="14" style="1" customWidth="1"/>
    <col min="15112" max="15112" width="5.125" style="1" customWidth="1"/>
    <col min="15113" max="15113" width="14" style="1" customWidth="1"/>
    <col min="15114" max="15114" width="5.125" style="1" customWidth="1"/>
    <col min="15115" max="15115" width="14" style="1" customWidth="1"/>
    <col min="15116" max="15116" width="5.125" style="1" customWidth="1"/>
    <col min="15117" max="15117" width="14" style="1" customWidth="1"/>
    <col min="15118" max="15118" width="5.125" style="1" customWidth="1"/>
    <col min="15119" max="15119" width="14" style="1" customWidth="1"/>
    <col min="15120" max="15120" width="5.125" style="1" customWidth="1"/>
    <col min="15121" max="15121" width="14" style="1" customWidth="1"/>
    <col min="15122" max="15122" width="5.125" style="1" customWidth="1"/>
    <col min="15123" max="15123" width="14" style="1" customWidth="1"/>
    <col min="15124" max="15124" width="5.125" style="1" customWidth="1"/>
    <col min="15125" max="15125" width="13" style="1" customWidth="1"/>
    <col min="15126" max="15126" width="5.75" style="1" customWidth="1"/>
    <col min="15127" max="15127" width="13" style="1" customWidth="1"/>
    <col min="15128" max="15128" width="7.125" style="1" customWidth="1"/>
    <col min="15129" max="15129" width="13" style="1" customWidth="1"/>
    <col min="15130" max="15130" width="7.125" style="1" customWidth="1"/>
    <col min="15131" max="15131" width="13" style="1" customWidth="1"/>
    <col min="15132" max="15132" width="3.125" style="1" customWidth="1"/>
    <col min="15133" max="15133" width="17.5" style="1" customWidth="1"/>
    <col min="15134" max="15134" width="2.125" style="1" customWidth="1"/>
    <col min="15135" max="15360" width="9" style="1"/>
    <col min="15361" max="15361" width="2.125" style="1" customWidth="1"/>
    <col min="15362" max="15362" width="17.5" style="1" customWidth="1"/>
    <col min="15363" max="15363" width="3" style="1" customWidth="1"/>
    <col min="15364" max="15364" width="4.5" style="1" customWidth="1"/>
    <col min="15365" max="15365" width="14" style="1" customWidth="1"/>
    <col min="15366" max="15366" width="5.125" style="1" customWidth="1"/>
    <col min="15367" max="15367" width="14" style="1" customWidth="1"/>
    <col min="15368" max="15368" width="5.125" style="1" customWidth="1"/>
    <col min="15369" max="15369" width="14" style="1" customWidth="1"/>
    <col min="15370" max="15370" width="5.125" style="1" customWidth="1"/>
    <col min="15371" max="15371" width="14" style="1" customWidth="1"/>
    <col min="15372" max="15372" width="5.125" style="1" customWidth="1"/>
    <col min="15373" max="15373" width="14" style="1" customWidth="1"/>
    <col min="15374" max="15374" width="5.125" style="1" customWidth="1"/>
    <col min="15375" max="15375" width="14" style="1" customWidth="1"/>
    <col min="15376" max="15376" width="5.125" style="1" customWidth="1"/>
    <col min="15377" max="15377" width="14" style="1" customWidth="1"/>
    <col min="15378" max="15378" width="5.125" style="1" customWidth="1"/>
    <col min="15379" max="15379" width="14" style="1" customWidth="1"/>
    <col min="15380" max="15380" width="5.125" style="1" customWidth="1"/>
    <col min="15381" max="15381" width="13" style="1" customWidth="1"/>
    <col min="15382" max="15382" width="5.75" style="1" customWidth="1"/>
    <col min="15383" max="15383" width="13" style="1" customWidth="1"/>
    <col min="15384" max="15384" width="7.125" style="1" customWidth="1"/>
    <col min="15385" max="15385" width="13" style="1" customWidth="1"/>
    <col min="15386" max="15386" width="7.125" style="1" customWidth="1"/>
    <col min="15387" max="15387" width="13" style="1" customWidth="1"/>
    <col min="15388" max="15388" width="3.125" style="1" customWidth="1"/>
    <col min="15389" max="15389" width="17.5" style="1" customWidth="1"/>
    <col min="15390" max="15390" width="2.125" style="1" customWidth="1"/>
    <col min="15391" max="15616" width="9" style="1"/>
    <col min="15617" max="15617" width="2.125" style="1" customWidth="1"/>
    <col min="15618" max="15618" width="17.5" style="1" customWidth="1"/>
    <col min="15619" max="15619" width="3" style="1" customWidth="1"/>
    <col min="15620" max="15620" width="4.5" style="1" customWidth="1"/>
    <col min="15621" max="15621" width="14" style="1" customWidth="1"/>
    <col min="15622" max="15622" width="5.125" style="1" customWidth="1"/>
    <col min="15623" max="15623" width="14" style="1" customWidth="1"/>
    <col min="15624" max="15624" width="5.125" style="1" customWidth="1"/>
    <col min="15625" max="15625" width="14" style="1" customWidth="1"/>
    <col min="15626" max="15626" width="5.125" style="1" customWidth="1"/>
    <col min="15627" max="15627" width="14" style="1" customWidth="1"/>
    <col min="15628" max="15628" width="5.125" style="1" customWidth="1"/>
    <col min="15629" max="15629" width="14" style="1" customWidth="1"/>
    <col min="15630" max="15630" width="5.125" style="1" customWidth="1"/>
    <col min="15631" max="15631" width="14" style="1" customWidth="1"/>
    <col min="15632" max="15632" width="5.125" style="1" customWidth="1"/>
    <col min="15633" max="15633" width="14" style="1" customWidth="1"/>
    <col min="15634" max="15634" width="5.125" style="1" customWidth="1"/>
    <col min="15635" max="15635" width="14" style="1" customWidth="1"/>
    <col min="15636" max="15636" width="5.125" style="1" customWidth="1"/>
    <col min="15637" max="15637" width="13" style="1" customWidth="1"/>
    <col min="15638" max="15638" width="5.75" style="1" customWidth="1"/>
    <col min="15639" max="15639" width="13" style="1" customWidth="1"/>
    <col min="15640" max="15640" width="7.125" style="1" customWidth="1"/>
    <col min="15641" max="15641" width="13" style="1" customWidth="1"/>
    <col min="15642" max="15642" width="7.125" style="1" customWidth="1"/>
    <col min="15643" max="15643" width="13" style="1" customWidth="1"/>
    <col min="15644" max="15644" width="3.125" style="1" customWidth="1"/>
    <col min="15645" max="15645" width="17.5" style="1" customWidth="1"/>
    <col min="15646" max="15646" width="2.125" style="1" customWidth="1"/>
    <col min="15647" max="15872" width="9" style="1"/>
    <col min="15873" max="15873" width="2.125" style="1" customWidth="1"/>
    <col min="15874" max="15874" width="17.5" style="1" customWidth="1"/>
    <col min="15875" max="15875" width="3" style="1" customWidth="1"/>
    <col min="15876" max="15876" width="4.5" style="1" customWidth="1"/>
    <col min="15877" max="15877" width="14" style="1" customWidth="1"/>
    <col min="15878" max="15878" width="5.125" style="1" customWidth="1"/>
    <col min="15879" max="15879" width="14" style="1" customWidth="1"/>
    <col min="15880" max="15880" width="5.125" style="1" customWidth="1"/>
    <col min="15881" max="15881" width="14" style="1" customWidth="1"/>
    <col min="15882" max="15882" width="5.125" style="1" customWidth="1"/>
    <col min="15883" max="15883" width="14" style="1" customWidth="1"/>
    <col min="15884" max="15884" width="5.125" style="1" customWidth="1"/>
    <col min="15885" max="15885" width="14" style="1" customWidth="1"/>
    <col min="15886" max="15886" width="5.125" style="1" customWidth="1"/>
    <col min="15887" max="15887" width="14" style="1" customWidth="1"/>
    <col min="15888" max="15888" width="5.125" style="1" customWidth="1"/>
    <col min="15889" max="15889" width="14" style="1" customWidth="1"/>
    <col min="15890" max="15890" width="5.125" style="1" customWidth="1"/>
    <col min="15891" max="15891" width="14" style="1" customWidth="1"/>
    <col min="15892" max="15892" width="5.125" style="1" customWidth="1"/>
    <col min="15893" max="15893" width="13" style="1" customWidth="1"/>
    <col min="15894" max="15894" width="5.75" style="1" customWidth="1"/>
    <col min="15895" max="15895" width="13" style="1" customWidth="1"/>
    <col min="15896" max="15896" width="7.125" style="1" customWidth="1"/>
    <col min="15897" max="15897" width="13" style="1" customWidth="1"/>
    <col min="15898" max="15898" width="7.125" style="1" customWidth="1"/>
    <col min="15899" max="15899" width="13" style="1" customWidth="1"/>
    <col min="15900" max="15900" width="3.125" style="1" customWidth="1"/>
    <col min="15901" max="15901" width="17.5" style="1" customWidth="1"/>
    <col min="15902" max="15902" width="2.125" style="1" customWidth="1"/>
    <col min="15903" max="16128" width="9" style="1"/>
    <col min="16129" max="16129" width="2.125" style="1" customWidth="1"/>
    <col min="16130" max="16130" width="17.5" style="1" customWidth="1"/>
    <col min="16131" max="16131" width="3" style="1" customWidth="1"/>
    <col min="16132" max="16132" width="4.5" style="1" customWidth="1"/>
    <col min="16133" max="16133" width="14" style="1" customWidth="1"/>
    <col min="16134" max="16134" width="5.125" style="1" customWidth="1"/>
    <col min="16135" max="16135" width="14" style="1" customWidth="1"/>
    <col min="16136" max="16136" width="5.125" style="1" customWidth="1"/>
    <col min="16137" max="16137" width="14" style="1" customWidth="1"/>
    <col min="16138" max="16138" width="5.125" style="1" customWidth="1"/>
    <col min="16139" max="16139" width="14" style="1" customWidth="1"/>
    <col min="16140" max="16140" width="5.125" style="1" customWidth="1"/>
    <col min="16141" max="16141" width="14" style="1" customWidth="1"/>
    <col min="16142" max="16142" width="5.125" style="1" customWidth="1"/>
    <col min="16143" max="16143" width="14" style="1" customWidth="1"/>
    <col min="16144" max="16144" width="5.125" style="1" customWidth="1"/>
    <col min="16145" max="16145" width="14" style="1" customWidth="1"/>
    <col min="16146" max="16146" width="5.125" style="1" customWidth="1"/>
    <col min="16147" max="16147" width="14" style="1" customWidth="1"/>
    <col min="16148" max="16148" width="5.125" style="1" customWidth="1"/>
    <col min="16149" max="16149" width="13" style="1" customWidth="1"/>
    <col min="16150" max="16150" width="5.75" style="1" customWidth="1"/>
    <col min="16151" max="16151" width="13" style="1" customWidth="1"/>
    <col min="16152" max="16152" width="7.125" style="1" customWidth="1"/>
    <col min="16153" max="16153" width="13" style="1" customWidth="1"/>
    <col min="16154" max="16154" width="7.125" style="1" customWidth="1"/>
    <col min="16155" max="16155" width="13" style="1" customWidth="1"/>
    <col min="16156" max="16156" width="3.125" style="1" customWidth="1"/>
    <col min="16157" max="16157" width="17.5" style="1" customWidth="1"/>
    <col min="16158" max="16158" width="2.125" style="1" customWidth="1"/>
    <col min="16159" max="16384" width="9" style="1"/>
  </cols>
  <sheetData>
    <row r="1" spans="2:35" ht="20.100000000000001" customHeight="1" x14ac:dyDescent="0.15">
      <c r="B1" s="4" t="s">
        <v>39</v>
      </c>
      <c r="C1" s="20"/>
      <c r="D1" s="20"/>
      <c r="E1" s="38"/>
      <c r="F1" s="20"/>
      <c r="G1" s="20"/>
      <c r="H1" s="20"/>
      <c r="P1" s="47"/>
      <c r="AB1" s="1"/>
    </row>
    <row r="2" spans="2:35" ht="20.100000000000001" customHeight="1" x14ac:dyDescent="0.2">
      <c r="B2" s="5"/>
      <c r="M2" s="91"/>
      <c r="N2" s="91"/>
      <c r="O2" s="91"/>
      <c r="P2" s="48"/>
      <c r="AB2" s="92" t="s">
        <v>41</v>
      </c>
      <c r="AC2" s="92"/>
    </row>
    <row r="3" spans="2:35" ht="20.100000000000001" customHeight="1" x14ac:dyDescent="0.15">
      <c r="B3" s="6"/>
      <c r="C3" s="21" t="s">
        <v>22</v>
      </c>
      <c r="D3" s="31" t="s">
        <v>11</v>
      </c>
      <c r="E3" s="39"/>
      <c r="F3" s="39"/>
      <c r="G3" s="39"/>
      <c r="H3" s="39"/>
      <c r="I3" s="41"/>
      <c r="J3" s="42" t="s">
        <v>31</v>
      </c>
      <c r="K3" s="43"/>
      <c r="L3" s="43"/>
      <c r="M3" s="44" t="s">
        <v>2</v>
      </c>
      <c r="N3" s="43" t="s">
        <v>10</v>
      </c>
      <c r="O3" s="39"/>
      <c r="P3" s="39"/>
      <c r="Q3" s="41"/>
      <c r="R3" s="75" t="s">
        <v>21</v>
      </c>
      <c r="S3" s="76"/>
      <c r="T3" s="75" t="s">
        <v>18</v>
      </c>
      <c r="U3" s="76"/>
      <c r="V3" s="75" t="s">
        <v>25</v>
      </c>
      <c r="W3" s="76"/>
      <c r="X3" s="95" t="s">
        <v>13</v>
      </c>
      <c r="Y3" s="96"/>
      <c r="Z3" s="99" t="s">
        <v>3</v>
      </c>
      <c r="AA3" s="96"/>
      <c r="AB3" s="6" t="s">
        <v>14</v>
      </c>
      <c r="AC3" s="66"/>
    </row>
    <row r="4" spans="2:35" s="3" customFormat="1" ht="20.100000000000001" customHeight="1" x14ac:dyDescent="0.15">
      <c r="B4" s="7"/>
      <c r="C4" s="22"/>
      <c r="D4" s="93" t="s">
        <v>12</v>
      </c>
      <c r="E4" s="94"/>
      <c r="F4" s="93" t="s">
        <v>5</v>
      </c>
      <c r="G4" s="94"/>
      <c r="H4" s="93" t="s">
        <v>33</v>
      </c>
      <c r="I4" s="94"/>
      <c r="J4" s="93" t="s">
        <v>24</v>
      </c>
      <c r="K4" s="94"/>
      <c r="L4" s="93" t="s">
        <v>16</v>
      </c>
      <c r="M4" s="94"/>
      <c r="N4" s="93" t="s">
        <v>34</v>
      </c>
      <c r="O4" s="94"/>
      <c r="P4" s="93" t="s">
        <v>35</v>
      </c>
      <c r="Q4" s="94"/>
      <c r="R4" s="77"/>
      <c r="S4" s="78"/>
      <c r="T4" s="77"/>
      <c r="U4" s="78"/>
      <c r="V4" s="77"/>
      <c r="W4" s="78"/>
      <c r="X4" s="97"/>
      <c r="Y4" s="98"/>
      <c r="Z4" s="100"/>
      <c r="AA4" s="98"/>
      <c r="AB4" s="27"/>
      <c r="AC4" s="67"/>
    </row>
    <row r="5" spans="2:35" s="3" customFormat="1" ht="20.100000000000001" customHeight="1" x14ac:dyDescent="0.15">
      <c r="B5" s="8" t="s">
        <v>0</v>
      </c>
      <c r="C5" s="23"/>
      <c r="D5" s="24" t="s">
        <v>15</v>
      </c>
      <c r="E5" s="40" t="s">
        <v>19</v>
      </c>
      <c r="F5" s="24" t="s">
        <v>15</v>
      </c>
      <c r="G5" s="40" t="s">
        <v>19</v>
      </c>
      <c r="H5" s="24" t="s">
        <v>15</v>
      </c>
      <c r="I5" s="40" t="s">
        <v>19</v>
      </c>
      <c r="J5" s="24" t="s">
        <v>15</v>
      </c>
      <c r="K5" s="40" t="s">
        <v>19</v>
      </c>
      <c r="L5" s="24" t="s">
        <v>15</v>
      </c>
      <c r="M5" s="40" t="s">
        <v>19</v>
      </c>
      <c r="N5" s="24" t="s">
        <v>15</v>
      </c>
      <c r="O5" s="40" t="s">
        <v>19</v>
      </c>
      <c r="P5" s="24" t="s">
        <v>15</v>
      </c>
      <c r="Q5" s="40" t="s">
        <v>19</v>
      </c>
      <c r="R5" s="24" t="s">
        <v>15</v>
      </c>
      <c r="S5" s="40" t="s">
        <v>19</v>
      </c>
      <c r="T5" s="24" t="s">
        <v>15</v>
      </c>
      <c r="U5" s="40" t="s">
        <v>19</v>
      </c>
      <c r="V5" s="24" t="s">
        <v>15</v>
      </c>
      <c r="W5" s="40" t="s">
        <v>19</v>
      </c>
      <c r="X5" s="52" t="s">
        <v>15</v>
      </c>
      <c r="Y5" s="56" t="s">
        <v>17</v>
      </c>
      <c r="Z5" s="60" t="s">
        <v>15</v>
      </c>
      <c r="AA5" s="56" t="s">
        <v>17</v>
      </c>
      <c r="AB5" s="28" t="s">
        <v>20</v>
      </c>
      <c r="AC5" s="68" t="s">
        <v>7</v>
      </c>
      <c r="AE5" s="69"/>
      <c r="AF5" s="69"/>
      <c r="AH5" s="69"/>
      <c r="AI5" s="69"/>
    </row>
    <row r="6" spans="2:35" s="3" customFormat="1" ht="20.100000000000001" customHeight="1" x14ac:dyDescent="0.15">
      <c r="B6" s="9"/>
      <c r="C6" s="24" t="s">
        <v>23</v>
      </c>
      <c r="D6" s="32">
        <v>1</v>
      </c>
      <c r="E6" s="32">
        <v>21600</v>
      </c>
      <c r="F6" s="32">
        <v>3</v>
      </c>
      <c r="G6" s="32">
        <v>98100</v>
      </c>
      <c r="H6" s="32">
        <v>1</v>
      </c>
      <c r="I6" s="32">
        <v>54000</v>
      </c>
      <c r="J6" s="32">
        <v>3</v>
      </c>
      <c r="K6" s="32">
        <v>1005500</v>
      </c>
      <c r="L6" s="32">
        <v>4</v>
      </c>
      <c r="M6" s="45">
        <v>910600</v>
      </c>
      <c r="N6" s="32">
        <v>7</v>
      </c>
      <c r="O6" s="32">
        <v>217100</v>
      </c>
      <c r="P6" s="32">
        <v>3</v>
      </c>
      <c r="Q6" s="32">
        <v>309100</v>
      </c>
      <c r="R6" s="32">
        <v>0</v>
      </c>
      <c r="S6" s="32">
        <v>0</v>
      </c>
      <c r="T6" s="32">
        <v>56</v>
      </c>
      <c r="U6" s="32">
        <v>1353500</v>
      </c>
      <c r="V6" s="37">
        <f>SUM(D6,F6,H6,J6,L6,N6,P6,R6,T6)</f>
        <v>78</v>
      </c>
      <c r="W6" s="37">
        <f>SUM(E6,G6,I6,K6,M6,O6,Q6,S6,U6)</f>
        <v>3969500</v>
      </c>
      <c r="X6" s="37"/>
      <c r="Y6" s="37"/>
      <c r="Z6" s="37">
        <f>V6+X6</f>
        <v>78</v>
      </c>
      <c r="AA6" s="37">
        <f>W6+Y6</f>
        <v>3969500</v>
      </c>
      <c r="AB6" s="25" t="s">
        <v>23</v>
      </c>
      <c r="AC6" s="9"/>
    </row>
    <row r="7" spans="2:35" s="3" customFormat="1" ht="20.100000000000001" customHeight="1" x14ac:dyDescent="0.15">
      <c r="B7" s="10" t="s">
        <v>28</v>
      </c>
      <c r="C7" s="24" t="s">
        <v>6</v>
      </c>
      <c r="D7" s="32">
        <v>17</v>
      </c>
      <c r="E7" s="32">
        <v>391891</v>
      </c>
      <c r="F7" s="32">
        <v>0</v>
      </c>
      <c r="G7" s="32">
        <v>0</v>
      </c>
      <c r="H7" s="32">
        <v>0</v>
      </c>
      <c r="I7" s="32">
        <v>0</v>
      </c>
      <c r="J7" s="32">
        <v>75</v>
      </c>
      <c r="K7" s="32">
        <v>2069866</v>
      </c>
      <c r="L7" s="32">
        <v>1</v>
      </c>
      <c r="M7" s="45">
        <v>54000</v>
      </c>
      <c r="N7" s="32">
        <v>2</v>
      </c>
      <c r="O7" s="32">
        <v>108000</v>
      </c>
      <c r="P7" s="32">
        <v>2</v>
      </c>
      <c r="Q7" s="32">
        <v>55400</v>
      </c>
      <c r="R7" s="32">
        <v>0</v>
      </c>
      <c r="S7" s="32">
        <v>0</v>
      </c>
      <c r="T7" s="32">
        <v>26</v>
      </c>
      <c r="U7" s="32">
        <v>897085</v>
      </c>
      <c r="V7" s="37">
        <f>SUM(D7,F7,H7,J7,L7,N7,P7,R7,T7)</f>
        <v>123</v>
      </c>
      <c r="W7" s="37">
        <f>SUM(E7,G7,I7,K7,M7,O7,Q7,S7,U7)</f>
        <v>3576242</v>
      </c>
      <c r="X7" s="37"/>
      <c r="Y7" s="37"/>
      <c r="Z7" s="37">
        <f>V7+X7</f>
        <v>123</v>
      </c>
      <c r="AA7" s="37">
        <f>W7+Y7</f>
        <v>3576242</v>
      </c>
      <c r="AB7" s="25" t="s">
        <v>6</v>
      </c>
      <c r="AC7" s="10" t="s">
        <v>28</v>
      </c>
    </row>
    <row r="8" spans="2:35" s="3" customFormat="1" ht="20.100000000000001" customHeight="1" x14ac:dyDescent="0.15">
      <c r="B8" s="11"/>
      <c r="C8" s="24" t="s">
        <v>26</v>
      </c>
      <c r="D8" s="32">
        <v>18</v>
      </c>
      <c r="E8" s="32">
        <v>413491</v>
      </c>
      <c r="F8" s="32">
        <v>3</v>
      </c>
      <c r="G8" s="32">
        <v>98100</v>
      </c>
      <c r="H8" s="32">
        <v>1</v>
      </c>
      <c r="I8" s="32">
        <v>54000</v>
      </c>
      <c r="J8" s="32">
        <v>78</v>
      </c>
      <c r="K8" s="32">
        <v>3075366</v>
      </c>
      <c r="L8" s="32">
        <v>5</v>
      </c>
      <c r="M8" s="45">
        <v>964600</v>
      </c>
      <c r="N8" s="32">
        <v>9</v>
      </c>
      <c r="O8" s="32">
        <v>325100</v>
      </c>
      <c r="P8" s="32">
        <v>5</v>
      </c>
      <c r="Q8" s="32">
        <v>364500</v>
      </c>
      <c r="R8" s="32">
        <v>0</v>
      </c>
      <c r="S8" s="32">
        <v>0</v>
      </c>
      <c r="T8" s="32">
        <v>82</v>
      </c>
      <c r="U8" s="32">
        <v>2250585</v>
      </c>
      <c r="V8" s="37">
        <f t="shared" ref="V8:AA8" si="0">SUM(V6:V7)</f>
        <v>201</v>
      </c>
      <c r="W8" s="37">
        <f t="shared" si="0"/>
        <v>7545742</v>
      </c>
      <c r="X8" s="37">
        <f t="shared" si="0"/>
        <v>0</v>
      </c>
      <c r="Y8" s="37">
        <f t="shared" si="0"/>
        <v>0</v>
      </c>
      <c r="Z8" s="37">
        <f t="shared" si="0"/>
        <v>201</v>
      </c>
      <c r="AA8" s="37">
        <f t="shared" si="0"/>
        <v>7545742</v>
      </c>
      <c r="AB8" s="25" t="s">
        <v>26</v>
      </c>
      <c r="AC8" s="11"/>
    </row>
    <row r="9" spans="2:35" s="3" customFormat="1" ht="20.100000000000001" customHeight="1" x14ac:dyDescent="0.15">
      <c r="B9" s="9"/>
      <c r="C9" s="24" t="s">
        <v>23</v>
      </c>
      <c r="D9" s="32">
        <v>2</v>
      </c>
      <c r="E9" s="32">
        <v>231500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13</v>
      </c>
      <c r="M9" s="45">
        <v>2222300</v>
      </c>
      <c r="N9" s="32">
        <v>1</v>
      </c>
      <c r="O9" s="32">
        <v>116200</v>
      </c>
      <c r="P9" s="32">
        <v>0</v>
      </c>
      <c r="Q9" s="32">
        <v>0</v>
      </c>
      <c r="R9" s="32">
        <v>0</v>
      </c>
      <c r="S9" s="32">
        <v>0</v>
      </c>
      <c r="T9" s="32">
        <v>19</v>
      </c>
      <c r="U9" s="32">
        <v>2173200</v>
      </c>
      <c r="V9" s="37">
        <f>SUM(D9,F9,H9,J9,L9,N9,P9,R9,T9)</f>
        <v>35</v>
      </c>
      <c r="W9" s="37">
        <f>SUM(E9,G9,I9,K9,M9,O9,Q9,S9,U9)</f>
        <v>4743200</v>
      </c>
      <c r="X9" s="37"/>
      <c r="Y9" s="37"/>
      <c r="Z9" s="37">
        <f>V9+X9</f>
        <v>35</v>
      </c>
      <c r="AA9" s="37">
        <f>W9+Y9</f>
        <v>4743200</v>
      </c>
      <c r="AB9" s="25" t="s">
        <v>23</v>
      </c>
      <c r="AC9" s="9"/>
    </row>
    <row r="10" spans="2:35" s="3" customFormat="1" ht="20.100000000000001" customHeight="1" x14ac:dyDescent="0.15">
      <c r="B10" s="10" t="s">
        <v>29</v>
      </c>
      <c r="C10" s="24" t="s">
        <v>6</v>
      </c>
      <c r="D10" s="32">
        <v>6</v>
      </c>
      <c r="E10" s="32">
        <v>2594200</v>
      </c>
      <c r="F10" s="32">
        <v>0</v>
      </c>
      <c r="G10" s="32">
        <v>0</v>
      </c>
      <c r="H10" s="32">
        <v>0</v>
      </c>
      <c r="I10" s="32">
        <v>0</v>
      </c>
      <c r="J10" s="32">
        <v>17</v>
      </c>
      <c r="K10" s="32">
        <v>2457930</v>
      </c>
      <c r="L10" s="32">
        <v>7</v>
      </c>
      <c r="M10" s="45">
        <v>1075800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8</v>
      </c>
      <c r="U10" s="32">
        <v>338900</v>
      </c>
      <c r="V10" s="37">
        <f>SUM(D10,F10,H10,J10,L10,N10,P10,R10,T10)</f>
        <v>38</v>
      </c>
      <c r="W10" s="37">
        <f>SUM(E10,G10,I10,K10,M10,O10,Q10,S10,U10)</f>
        <v>6466830</v>
      </c>
      <c r="X10" s="37"/>
      <c r="Y10" s="37"/>
      <c r="Z10" s="37">
        <f>V10+X10</f>
        <v>38</v>
      </c>
      <c r="AA10" s="37">
        <f>W10+Y10</f>
        <v>6466830</v>
      </c>
      <c r="AB10" s="25" t="s">
        <v>6</v>
      </c>
      <c r="AC10" s="10" t="s">
        <v>29</v>
      </c>
    </row>
    <row r="11" spans="2:35" s="3" customFormat="1" ht="20.100000000000001" customHeight="1" x14ac:dyDescent="0.15">
      <c r="B11" s="11"/>
      <c r="C11" s="24" t="s">
        <v>26</v>
      </c>
      <c r="D11" s="32">
        <v>8</v>
      </c>
      <c r="E11" s="32">
        <v>2825700</v>
      </c>
      <c r="F11" s="32">
        <v>0</v>
      </c>
      <c r="G11" s="32">
        <v>0</v>
      </c>
      <c r="H11" s="32">
        <v>0</v>
      </c>
      <c r="I11" s="32">
        <v>0</v>
      </c>
      <c r="J11" s="32">
        <v>17</v>
      </c>
      <c r="K11" s="32">
        <v>2457930</v>
      </c>
      <c r="L11" s="32">
        <v>20</v>
      </c>
      <c r="M11" s="45">
        <v>3298100</v>
      </c>
      <c r="N11" s="32">
        <v>1</v>
      </c>
      <c r="O11" s="32">
        <v>116200</v>
      </c>
      <c r="P11" s="32">
        <v>0</v>
      </c>
      <c r="Q11" s="32">
        <v>0</v>
      </c>
      <c r="R11" s="32">
        <v>0</v>
      </c>
      <c r="S11" s="32">
        <v>0</v>
      </c>
      <c r="T11" s="32">
        <v>27</v>
      </c>
      <c r="U11" s="32">
        <v>2512100</v>
      </c>
      <c r="V11" s="37">
        <f t="shared" ref="V11:AA11" si="1">SUM(V9:V10)</f>
        <v>73</v>
      </c>
      <c r="W11" s="37">
        <f t="shared" si="1"/>
        <v>11210030</v>
      </c>
      <c r="X11" s="37">
        <f t="shared" si="1"/>
        <v>0</v>
      </c>
      <c r="Y11" s="37">
        <f t="shared" si="1"/>
        <v>0</v>
      </c>
      <c r="Z11" s="37">
        <f t="shared" si="1"/>
        <v>73</v>
      </c>
      <c r="AA11" s="37">
        <f t="shared" si="1"/>
        <v>11210030</v>
      </c>
      <c r="AB11" s="25" t="s">
        <v>26</v>
      </c>
      <c r="AC11" s="11"/>
    </row>
    <row r="12" spans="2:35" s="3" customFormat="1" ht="20.100000000000001" customHeight="1" x14ac:dyDescent="0.15">
      <c r="B12" s="9"/>
      <c r="C12" s="24" t="s">
        <v>23</v>
      </c>
      <c r="D12" s="32">
        <v>2</v>
      </c>
      <c r="E12" s="32">
        <v>175440</v>
      </c>
      <c r="F12" s="32">
        <v>0</v>
      </c>
      <c r="G12" s="32">
        <v>0</v>
      </c>
      <c r="H12" s="32">
        <v>1</v>
      </c>
      <c r="I12" s="32">
        <v>970300</v>
      </c>
      <c r="J12" s="32">
        <v>2</v>
      </c>
      <c r="K12" s="32">
        <v>7586800</v>
      </c>
      <c r="L12" s="32">
        <v>4</v>
      </c>
      <c r="M12" s="45">
        <v>2869766</v>
      </c>
      <c r="N12" s="32">
        <v>4</v>
      </c>
      <c r="O12" s="32">
        <v>411200</v>
      </c>
      <c r="P12" s="32">
        <v>3</v>
      </c>
      <c r="Q12" s="32">
        <v>1515182</v>
      </c>
      <c r="R12" s="32">
        <v>0</v>
      </c>
      <c r="S12" s="32">
        <v>0</v>
      </c>
      <c r="T12" s="32">
        <v>12</v>
      </c>
      <c r="U12" s="32">
        <v>1405708</v>
      </c>
      <c r="V12" s="37">
        <f>SUM(D12,F12,H12,J12,L12,N12,P12,R12,T12)</f>
        <v>28</v>
      </c>
      <c r="W12" s="37">
        <f>SUM(E12,G12,I12,K12,M12,O12,Q12,S12,U12)</f>
        <v>14934396</v>
      </c>
      <c r="X12" s="37"/>
      <c r="Y12" s="37"/>
      <c r="Z12" s="37">
        <f>V12+X12</f>
        <v>28</v>
      </c>
      <c r="AA12" s="37">
        <f>W12+Y12</f>
        <v>14934396</v>
      </c>
      <c r="AB12" s="25" t="s">
        <v>23</v>
      </c>
      <c r="AC12" s="9"/>
    </row>
    <row r="13" spans="2:35" s="3" customFormat="1" ht="20.100000000000001" customHeight="1" x14ac:dyDescent="0.15">
      <c r="B13" s="10" t="s">
        <v>1</v>
      </c>
      <c r="C13" s="24" t="s">
        <v>6</v>
      </c>
      <c r="D13" s="32">
        <v>4</v>
      </c>
      <c r="E13" s="32">
        <v>723065</v>
      </c>
      <c r="F13" s="32">
        <v>0</v>
      </c>
      <c r="G13" s="32">
        <v>0</v>
      </c>
      <c r="H13" s="32">
        <v>0</v>
      </c>
      <c r="I13" s="32">
        <v>0</v>
      </c>
      <c r="J13" s="32">
        <v>26</v>
      </c>
      <c r="K13" s="32">
        <v>4221119</v>
      </c>
      <c r="L13" s="32">
        <v>0</v>
      </c>
      <c r="M13" s="45">
        <v>0</v>
      </c>
      <c r="N13" s="32">
        <v>0</v>
      </c>
      <c r="O13" s="32">
        <v>0</v>
      </c>
      <c r="P13" s="32">
        <v>1</v>
      </c>
      <c r="Q13" s="32">
        <v>118231</v>
      </c>
      <c r="R13" s="32">
        <v>0</v>
      </c>
      <c r="S13" s="32">
        <v>0</v>
      </c>
      <c r="T13" s="32">
        <v>4</v>
      </c>
      <c r="U13" s="32">
        <v>107521</v>
      </c>
      <c r="V13" s="37">
        <f>SUM(D13,F13,H13,J13,L13,N13,P13,R13,T13)</f>
        <v>35</v>
      </c>
      <c r="W13" s="37">
        <f>SUM(E13,G13,I13,K13,M13,O13,Q13,S13,U13)</f>
        <v>5169936</v>
      </c>
      <c r="X13" s="37"/>
      <c r="Y13" s="37"/>
      <c r="Z13" s="37">
        <f>V13+X13</f>
        <v>35</v>
      </c>
      <c r="AA13" s="37">
        <f>W13+Y13</f>
        <v>5169936</v>
      </c>
      <c r="AB13" s="25" t="s">
        <v>6</v>
      </c>
      <c r="AC13" s="10" t="s">
        <v>1</v>
      </c>
    </row>
    <row r="14" spans="2:35" s="3" customFormat="1" ht="20.100000000000001" customHeight="1" x14ac:dyDescent="0.15">
      <c r="B14" s="11"/>
      <c r="C14" s="24" t="s">
        <v>26</v>
      </c>
      <c r="D14" s="32">
        <v>6</v>
      </c>
      <c r="E14" s="32">
        <v>898505</v>
      </c>
      <c r="F14" s="32">
        <v>0</v>
      </c>
      <c r="G14" s="32">
        <v>0</v>
      </c>
      <c r="H14" s="32">
        <v>1</v>
      </c>
      <c r="I14" s="32">
        <v>970300</v>
      </c>
      <c r="J14" s="32">
        <v>28</v>
      </c>
      <c r="K14" s="32">
        <v>11807919</v>
      </c>
      <c r="L14" s="32">
        <v>4</v>
      </c>
      <c r="M14" s="45">
        <v>2869766</v>
      </c>
      <c r="N14" s="32">
        <v>4</v>
      </c>
      <c r="O14" s="32">
        <v>411200</v>
      </c>
      <c r="P14" s="32">
        <v>4</v>
      </c>
      <c r="Q14" s="32">
        <v>1633413</v>
      </c>
      <c r="R14" s="32">
        <v>0</v>
      </c>
      <c r="S14" s="32">
        <v>0</v>
      </c>
      <c r="T14" s="32">
        <v>16</v>
      </c>
      <c r="U14" s="32">
        <v>1513229</v>
      </c>
      <c r="V14" s="37">
        <f t="shared" ref="V14:AA14" si="2">SUM(V12:V13)</f>
        <v>63</v>
      </c>
      <c r="W14" s="37">
        <f t="shared" si="2"/>
        <v>20104332</v>
      </c>
      <c r="X14" s="37">
        <f t="shared" si="2"/>
        <v>0</v>
      </c>
      <c r="Y14" s="37">
        <f t="shared" si="2"/>
        <v>0</v>
      </c>
      <c r="Z14" s="37">
        <f t="shared" si="2"/>
        <v>63</v>
      </c>
      <c r="AA14" s="37">
        <f t="shared" si="2"/>
        <v>20104332</v>
      </c>
      <c r="AB14" s="25" t="s">
        <v>26</v>
      </c>
      <c r="AC14" s="11"/>
    </row>
    <row r="15" spans="2:35" s="3" customFormat="1" ht="20.100000000000001" customHeight="1" x14ac:dyDescent="0.15">
      <c r="B15" s="9"/>
      <c r="C15" s="24" t="s">
        <v>23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2</v>
      </c>
      <c r="K15" s="32">
        <v>516302</v>
      </c>
      <c r="L15" s="32">
        <v>9</v>
      </c>
      <c r="M15" s="45">
        <v>1934600</v>
      </c>
      <c r="N15" s="32">
        <v>54</v>
      </c>
      <c r="O15" s="32">
        <v>2824900</v>
      </c>
      <c r="P15" s="32">
        <v>2</v>
      </c>
      <c r="Q15" s="32">
        <v>70600</v>
      </c>
      <c r="R15" s="32">
        <v>0</v>
      </c>
      <c r="S15" s="32">
        <v>0</v>
      </c>
      <c r="T15" s="32">
        <v>33</v>
      </c>
      <c r="U15" s="32">
        <v>5127329</v>
      </c>
      <c r="V15" s="37">
        <f>SUM(D15,F15,H15,J15,L15,N15,P15,R15,T15)</f>
        <v>100</v>
      </c>
      <c r="W15" s="37">
        <f>SUM(E15,G15,I15,K15,M15,O15,Q15,S15,U15)</f>
        <v>10473731</v>
      </c>
      <c r="X15" s="37"/>
      <c r="Y15" s="37"/>
      <c r="Z15" s="37">
        <f>V15+X15</f>
        <v>100</v>
      </c>
      <c r="AA15" s="37">
        <f>W15+Y15</f>
        <v>10473731</v>
      </c>
      <c r="AB15" s="25" t="s">
        <v>23</v>
      </c>
      <c r="AC15" s="9"/>
    </row>
    <row r="16" spans="2:35" s="3" customFormat="1" ht="20.100000000000001" customHeight="1" x14ac:dyDescent="0.15">
      <c r="B16" s="10" t="s">
        <v>4</v>
      </c>
      <c r="C16" s="24" t="s">
        <v>6</v>
      </c>
      <c r="D16" s="32">
        <v>7</v>
      </c>
      <c r="E16" s="32">
        <v>427420</v>
      </c>
      <c r="F16" s="32">
        <v>0</v>
      </c>
      <c r="G16" s="32">
        <v>0</v>
      </c>
      <c r="H16" s="32">
        <v>0</v>
      </c>
      <c r="I16" s="32">
        <v>0</v>
      </c>
      <c r="J16" s="32">
        <v>46</v>
      </c>
      <c r="K16" s="32">
        <v>48759602</v>
      </c>
      <c r="L16" s="32">
        <v>1</v>
      </c>
      <c r="M16" s="45">
        <v>6372300</v>
      </c>
      <c r="N16" s="32">
        <v>156</v>
      </c>
      <c r="O16" s="32">
        <v>16396100</v>
      </c>
      <c r="P16" s="32">
        <v>0</v>
      </c>
      <c r="Q16" s="32">
        <v>0</v>
      </c>
      <c r="R16" s="32">
        <v>0</v>
      </c>
      <c r="S16" s="32">
        <v>0</v>
      </c>
      <c r="T16" s="32">
        <v>19</v>
      </c>
      <c r="U16" s="32">
        <v>4075500</v>
      </c>
      <c r="V16" s="37">
        <f>SUM(D16,F16,H16,J16,L16,N16,P16,R16,T16)</f>
        <v>229</v>
      </c>
      <c r="W16" s="37">
        <f>SUM(E16,G16,I16,K16,M16,O16,Q16,S16,U16)</f>
        <v>76030922</v>
      </c>
      <c r="X16" s="37"/>
      <c r="Y16" s="37"/>
      <c r="Z16" s="37">
        <f>V16+X16</f>
        <v>229</v>
      </c>
      <c r="AA16" s="37">
        <f>W16+Y16</f>
        <v>76030922</v>
      </c>
      <c r="AB16" s="25" t="s">
        <v>6</v>
      </c>
      <c r="AC16" s="10" t="s">
        <v>4</v>
      </c>
    </row>
    <row r="17" spans="2:29" s="3" customFormat="1" ht="20.100000000000001" customHeight="1" x14ac:dyDescent="0.15">
      <c r="B17" s="11"/>
      <c r="C17" s="24" t="s">
        <v>26</v>
      </c>
      <c r="D17" s="32">
        <v>7</v>
      </c>
      <c r="E17" s="32">
        <v>427420</v>
      </c>
      <c r="F17" s="32">
        <v>0</v>
      </c>
      <c r="G17" s="32">
        <v>0</v>
      </c>
      <c r="H17" s="32">
        <v>0</v>
      </c>
      <c r="I17" s="32">
        <v>0</v>
      </c>
      <c r="J17" s="32">
        <v>48</v>
      </c>
      <c r="K17" s="32">
        <v>49275904</v>
      </c>
      <c r="L17" s="32">
        <v>10</v>
      </c>
      <c r="M17" s="45">
        <v>8306900</v>
      </c>
      <c r="N17" s="32">
        <v>210</v>
      </c>
      <c r="O17" s="32">
        <v>19221000</v>
      </c>
      <c r="P17" s="32">
        <v>2</v>
      </c>
      <c r="Q17" s="32">
        <v>70600</v>
      </c>
      <c r="R17" s="32">
        <v>0</v>
      </c>
      <c r="S17" s="32">
        <v>0</v>
      </c>
      <c r="T17" s="32">
        <v>52</v>
      </c>
      <c r="U17" s="32">
        <v>9202829</v>
      </c>
      <c r="V17" s="37">
        <f t="shared" ref="V17:AA17" si="3">SUM(V15:V16)</f>
        <v>329</v>
      </c>
      <c r="W17" s="37">
        <f t="shared" si="3"/>
        <v>86504653</v>
      </c>
      <c r="X17" s="37">
        <f t="shared" si="3"/>
        <v>0</v>
      </c>
      <c r="Y17" s="37">
        <f t="shared" si="3"/>
        <v>0</v>
      </c>
      <c r="Z17" s="37">
        <f t="shared" si="3"/>
        <v>329</v>
      </c>
      <c r="AA17" s="37">
        <f t="shared" si="3"/>
        <v>86504653</v>
      </c>
      <c r="AB17" s="25" t="s">
        <v>26</v>
      </c>
      <c r="AC17" s="11"/>
    </row>
    <row r="18" spans="2:29" s="3" customFormat="1" ht="20.100000000000001" customHeight="1" x14ac:dyDescent="0.15">
      <c r="B18" s="9"/>
      <c r="C18" s="24" t="s">
        <v>23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45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49">
        <f>SUM(D18,F18,H18,J18,L18,N18,P18,R18,T18)</f>
        <v>0</v>
      </c>
      <c r="W18" s="36">
        <f>SUM(E18,G18,I18,K18,M18,O18,Q18,S18,U18)</f>
        <v>0</v>
      </c>
      <c r="X18" s="37"/>
      <c r="Y18" s="37"/>
      <c r="Z18" s="37">
        <f>V18+X18</f>
        <v>0</v>
      </c>
      <c r="AA18" s="37">
        <f>W18+Y18</f>
        <v>0</v>
      </c>
      <c r="AB18" s="25" t="s">
        <v>23</v>
      </c>
      <c r="AC18" s="9"/>
    </row>
    <row r="19" spans="2:29" s="3" customFormat="1" ht="20.100000000000001" customHeight="1" x14ac:dyDescent="0.15">
      <c r="B19" s="10" t="s">
        <v>30</v>
      </c>
      <c r="C19" s="24" t="s">
        <v>6</v>
      </c>
      <c r="D19" s="32">
        <v>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3</v>
      </c>
      <c r="K19" s="32">
        <v>314072</v>
      </c>
      <c r="L19" s="32">
        <v>0</v>
      </c>
      <c r="M19" s="45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7">
        <f>SUM(D19,F19,H19,J19,L19,N19,P19,R19,T19)</f>
        <v>3</v>
      </c>
      <c r="W19" s="37">
        <f>SUM(E19,G19,I19,K19,M19,O19,Q19,S19,U19)</f>
        <v>314072</v>
      </c>
      <c r="X19" s="37"/>
      <c r="Y19" s="37"/>
      <c r="Z19" s="37">
        <f>V19+X19</f>
        <v>3</v>
      </c>
      <c r="AA19" s="37">
        <f>W19+Y19</f>
        <v>314072</v>
      </c>
      <c r="AB19" s="25" t="s">
        <v>6</v>
      </c>
      <c r="AC19" s="10" t="s">
        <v>30</v>
      </c>
    </row>
    <row r="20" spans="2:29" s="3" customFormat="1" ht="20.100000000000001" customHeight="1" x14ac:dyDescent="0.15">
      <c r="B20" s="11"/>
      <c r="C20" s="24" t="s">
        <v>26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2">
        <v>3</v>
      </c>
      <c r="K20" s="32">
        <v>314072</v>
      </c>
      <c r="L20" s="32">
        <v>0</v>
      </c>
      <c r="M20" s="45">
        <v>0</v>
      </c>
      <c r="N20" s="32">
        <v>0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7">
        <f t="shared" ref="V20:AA20" si="4">SUM(V18:V19)</f>
        <v>3</v>
      </c>
      <c r="W20" s="37">
        <f t="shared" si="4"/>
        <v>314072</v>
      </c>
      <c r="X20" s="37">
        <f t="shared" si="4"/>
        <v>0</v>
      </c>
      <c r="Y20" s="37">
        <f t="shared" si="4"/>
        <v>0</v>
      </c>
      <c r="Z20" s="37">
        <f t="shared" si="4"/>
        <v>3</v>
      </c>
      <c r="AA20" s="37">
        <f t="shared" si="4"/>
        <v>314072</v>
      </c>
      <c r="AB20" s="25" t="s">
        <v>26</v>
      </c>
      <c r="AC20" s="11"/>
    </row>
    <row r="21" spans="2:29" s="3" customFormat="1" ht="20.100000000000001" customHeight="1" x14ac:dyDescent="0.15">
      <c r="B21" s="79" t="s">
        <v>42</v>
      </c>
      <c r="C21" s="24" t="s">
        <v>23</v>
      </c>
      <c r="D21" s="32">
        <v>29</v>
      </c>
      <c r="E21" s="32">
        <v>1177007</v>
      </c>
      <c r="F21" s="32">
        <v>2</v>
      </c>
      <c r="G21" s="32">
        <v>47000</v>
      </c>
      <c r="H21" s="32">
        <v>1</v>
      </c>
      <c r="I21" s="32">
        <v>48700</v>
      </c>
      <c r="J21" s="32">
        <v>6</v>
      </c>
      <c r="K21" s="32">
        <v>163600</v>
      </c>
      <c r="L21" s="32">
        <v>1</v>
      </c>
      <c r="M21" s="45">
        <v>58000</v>
      </c>
      <c r="N21" s="32">
        <v>0</v>
      </c>
      <c r="O21" s="32">
        <v>0</v>
      </c>
      <c r="P21" s="32">
        <v>2</v>
      </c>
      <c r="Q21" s="32">
        <v>40200</v>
      </c>
      <c r="R21" s="32">
        <v>0</v>
      </c>
      <c r="S21" s="32">
        <v>0</v>
      </c>
      <c r="T21" s="32">
        <v>73</v>
      </c>
      <c r="U21" s="32">
        <v>2357178</v>
      </c>
      <c r="V21" s="49">
        <f>SUM(D21,F21,H21,J21,L21,N21,P21,R21,T21)</f>
        <v>114</v>
      </c>
      <c r="W21" s="36">
        <f>SUM(E21,G21,I21,K21,M21,O21,Q21,S21,U21)</f>
        <v>3891685</v>
      </c>
      <c r="X21" s="37"/>
      <c r="Y21" s="37"/>
      <c r="Z21" s="37">
        <f>V21+X21</f>
        <v>114</v>
      </c>
      <c r="AA21" s="37">
        <f>W21+Y21</f>
        <v>3891685</v>
      </c>
      <c r="AB21" s="25" t="s">
        <v>23</v>
      </c>
      <c r="AC21" s="9"/>
    </row>
    <row r="22" spans="2:29" s="3" customFormat="1" ht="20.100000000000001" customHeight="1" x14ac:dyDescent="0.15">
      <c r="B22" s="80"/>
      <c r="C22" s="24" t="s">
        <v>6</v>
      </c>
      <c r="D22" s="32">
        <v>3</v>
      </c>
      <c r="E22" s="32">
        <v>89900</v>
      </c>
      <c r="F22" s="32">
        <v>1</v>
      </c>
      <c r="G22" s="32">
        <v>36300</v>
      </c>
      <c r="H22" s="32">
        <v>0</v>
      </c>
      <c r="I22" s="32">
        <v>0</v>
      </c>
      <c r="J22" s="32">
        <v>25</v>
      </c>
      <c r="K22" s="32">
        <v>758100</v>
      </c>
      <c r="L22" s="32">
        <v>0</v>
      </c>
      <c r="M22" s="45">
        <v>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21</v>
      </c>
      <c r="U22" s="32">
        <v>755613</v>
      </c>
      <c r="V22" s="37">
        <f>SUM(D22,F22,H22,J22,L22,N22,P22,R22,T22)</f>
        <v>50</v>
      </c>
      <c r="W22" s="37">
        <f>SUM(E22,G22,I22,K22,M22,O22,Q22,S22,U22)</f>
        <v>1639913</v>
      </c>
      <c r="X22" s="37"/>
      <c r="Y22" s="37"/>
      <c r="Z22" s="37">
        <f>V22+X22</f>
        <v>50</v>
      </c>
      <c r="AA22" s="37">
        <f>W22+Y22</f>
        <v>1639913</v>
      </c>
      <c r="AB22" s="25" t="s">
        <v>6</v>
      </c>
      <c r="AC22" s="10" t="str">
        <f>B21</f>
        <v>自動車税種別割</v>
      </c>
    </row>
    <row r="23" spans="2:29" s="3" customFormat="1" ht="20.100000000000001" customHeight="1" x14ac:dyDescent="0.15">
      <c r="B23" s="81"/>
      <c r="C23" s="24" t="s">
        <v>26</v>
      </c>
      <c r="D23" s="32">
        <v>32</v>
      </c>
      <c r="E23" s="32">
        <v>1266907</v>
      </c>
      <c r="F23" s="32">
        <v>3</v>
      </c>
      <c r="G23" s="32">
        <v>83300</v>
      </c>
      <c r="H23" s="32">
        <v>1</v>
      </c>
      <c r="I23" s="32">
        <v>48700</v>
      </c>
      <c r="J23" s="32">
        <v>31</v>
      </c>
      <c r="K23" s="32">
        <v>921700</v>
      </c>
      <c r="L23" s="32">
        <v>1</v>
      </c>
      <c r="M23" s="45">
        <v>58000</v>
      </c>
      <c r="N23" s="32">
        <v>0</v>
      </c>
      <c r="O23" s="32">
        <v>0</v>
      </c>
      <c r="P23" s="32">
        <v>2</v>
      </c>
      <c r="Q23" s="32">
        <v>40200</v>
      </c>
      <c r="R23" s="32">
        <v>0</v>
      </c>
      <c r="S23" s="32">
        <v>0</v>
      </c>
      <c r="T23" s="32">
        <v>94</v>
      </c>
      <c r="U23" s="32">
        <v>3112791</v>
      </c>
      <c r="V23" s="37">
        <f>SUM(V21:V22)</f>
        <v>164</v>
      </c>
      <c r="W23" s="37">
        <f>SUM(W21:W22)</f>
        <v>5531598</v>
      </c>
      <c r="X23" s="37"/>
      <c r="Y23" s="37"/>
      <c r="Z23" s="37">
        <f>SUM(Z21:Z22)</f>
        <v>164</v>
      </c>
      <c r="AA23" s="37">
        <f>SUM(AA21:AA22)</f>
        <v>5531598</v>
      </c>
      <c r="AB23" s="25" t="s">
        <v>26</v>
      </c>
      <c r="AC23" s="11"/>
    </row>
    <row r="24" spans="2:29" s="3" customFormat="1" ht="20.100000000000001" customHeight="1" x14ac:dyDescent="0.15">
      <c r="B24" s="9"/>
      <c r="C24" s="24" t="s">
        <v>23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2">
        <v>0</v>
      </c>
      <c r="K24" s="32">
        <v>0</v>
      </c>
      <c r="L24" s="32">
        <v>0</v>
      </c>
      <c r="M24" s="45">
        <v>0</v>
      </c>
      <c r="N24" s="32">
        <v>0</v>
      </c>
      <c r="O24" s="32">
        <v>0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7">
        <f>SUM(D24,F24,H24,J24,L24,N24,P24,R24,T24)</f>
        <v>0</v>
      </c>
      <c r="W24" s="37">
        <f>SUM(E24,G24,I24,K24,M24,O24,Q24,S24,U24)</f>
        <v>0</v>
      </c>
      <c r="X24" s="37"/>
      <c r="Y24" s="37"/>
      <c r="Z24" s="37">
        <f>V24+X24</f>
        <v>0</v>
      </c>
      <c r="AA24" s="37">
        <f>W24+Y24</f>
        <v>0</v>
      </c>
      <c r="AB24" s="25" t="s">
        <v>23</v>
      </c>
      <c r="AC24" s="9"/>
    </row>
    <row r="25" spans="2:29" s="3" customFormat="1" ht="20.100000000000001" customHeight="1" x14ac:dyDescent="0.15">
      <c r="B25" s="72" t="s">
        <v>45</v>
      </c>
      <c r="C25" s="24" t="s">
        <v>6</v>
      </c>
      <c r="D25" s="32">
        <v>2</v>
      </c>
      <c r="E25" s="32">
        <v>78500</v>
      </c>
      <c r="F25" s="32">
        <v>0</v>
      </c>
      <c r="G25" s="32">
        <v>0</v>
      </c>
      <c r="H25" s="32">
        <v>0</v>
      </c>
      <c r="I25" s="32">
        <v>0</v>
      </c>
      <c r="J25" s="32">
        <v>0</v>
      </c>
      <c r="K25" s="32">
        <v>0</v>
      </c>
      <c r="L25" s="32">
        <v>0</v>
      </c>
      <c r="M25" s="45">
        <v>0</v>
      </c>
      <c r="N25" s="32">
        <v>2</v>
      </c>
      <c r="O25" s="32">
        <v>181600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7">
        <f>SUM(D25,F25,H25,J25,L25,N25,P25,R25,T25)</f>
        <v>4</v>
      </c>
      <c r="W25" s="37">
        <f>SUM(E25,G25,I25,K25,M25,O25,Q25,S25,U25)</f>
        <v>260100</v>
      </c>
      <c r="X25" s="37"/>
      <c r="Y25" s="37"/>
      <c r="Z25" s="37">
        <f>V25+X25</f>
        <v>4</v>
      </c>
      <c r="AA25" s="37">
        <f>W25+Y25</f>
        <v>260100</v>
      </c>
      <c r="AB25" s="25" t="s">
        <v>6</v>
      </c>
      <c r="AC25" s="10" t="s">
        <v>45</v>
      </c>
    </row>
    <row r="26" spans="2:29" s="3" customFormat="1" ht="20.100000000000001" customHeight="1" x14ac:dyDescent="0.15">
      <c r="B26" s="11"/>
      <c r="C26" s="24" t="s">
        <v>26</v>
      </c>
      <c r="D26" s="32">
        <v>2</v>
      </c>
      <c r="E26" s="32">
        <v>78500</v>
      </c>
      <c r="F26" s="32">
        <v>0</v>
      </c>
      <c r="G26" s="32">
        <v>0</v>
      </c>
      <c r="H26" s="32">
        <v>0</v>
      </c>
      <c r="I26" s="32">
        <v>0</v>
      </c>
      <c r="J26" s="32">
        <v>0</v>
      </c>
      <c r="K26" s="32">
        <v>0</v>
      </c>
      <c r="L26" s="32">
        <v>0</v>
      </c>
      <c r="M26" s="45">
        <v>0</v>
      </c>
      <c r="N26" s="32">
        <v>2</v>
      </c>
      <c r="O26" s="32">
        <v>181600</v>
      </c>
      <c r="P26" s="32">
        <v>0</v>
      </c>
      <c r="Q26" s="32">
        <v>0</v>
      </c>
      <c r="R26" s="32">
        <v>0</v>
      </c>
      <c r="S26" s="32">
        <v>0</v>
      </c>
      <c r="T26" s="32">
        <v>0</v>
      </c>
      <c r="U26" s="32">
        <v>0</v>
      </c>
      <c r="V26" s="37">
        <f t="shared" ref="V26:AA26" si="5">SUM(V24:V25)</f>
        <v>4</v>
      </c>
      <c r="W26" s="37">
        <f t="shared" si="5"/>
        <v>260100</v>
      </c>
      <c r="X26" s="37">
        <f t="shared" si="5"/>
        <v>0</v>
      </c>
      <c r="Y26" s="37">
        <f t="shared" si="5"/>
        <v>0</v>
      </c>
      <c r="Z26" s="37">
        <f t="shared" si="5"/>
        <v>4</v>
      </c>
      <c r="AA26" s="37">
        <f t="shared" si="5"/>
        <v>260100</v>
      </c>
      <c r="AB26" s="25" t="s">
        <v>26</v>
      </c>
      <c r="AC26" s="11"/>
    </row>
    <row r="27" spans="2:29" s="3" customFormat="1" ht="20.100000000000001" customHeight="1" x14ac:dyDescent="0.15">
      <c r="B27" s="9"/>
      <c r="C27" s="24" t="s">
        <v>23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45">
        <v>0</v>
      </c>
      <c r="N27" s="32">
        <v>0</v>
      </c>
      <c r="O27" s="32">
        <v>0</v>
      </c>
      <c r="P27" s="32">
        <v>0</v>
      </c>
      <c r="Q27" s="32">
        <v>0</v>
      </c>
      <c r="R27" s="32">
        <v>0</v>
      </c>
      <c r="S27" s="32">
        <v>0</v>
      </c>
      <c r="T27" s="32">
        <v>0</v>
      </c>
      <c r="U27" s="32">
        <v>0</v>
      </c>
      <c r="V27" s="37">
        <f>SUM(D27,F27,H27,J27,L27,N27,P27,R27,T27)</f>
        <v>0</v>
      </c>
      <c r="W27" s="37">
        <f>SUM(E27,G27,I27,K27,M27,O27,Q27,S27,U27)</f>
        <v>0</v>
      </c>
      <c r="X27" s="37"/>
      <c r="Y27" s="37"/>
      <c r="Z27" s="37">
        <f>V27+X27</f>
        <v>0</v>
      </c>
      <c r="AA27" s="37">
        <f>W27+Y27</f>
        <v>0</v>
      </c>
      <c r="AB27" s="25" t="s">
        <v>23</v>
      </c>
      <c r="AC27" s="9"/>
    </row>
    <row r="28" spans="2:29" s="3" customFormat="1" ht="20.100000000000001" customHeight="1" x14ac:dyDescent="0.15">
      <c r="B28" s="12" t="s">
        <v>43</v>
      </c>
      <c r="C28" s="24" t="s">
        <v>6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32">
        <v>0</v>
      </c>
      <c r="J28" s="32">
        <v>0</v>
      </c>
      <c r="K28" s="32">
        <v>0</v>
      </c>
      <c r="L28" s="32">
        <v>0</v>
      </c>
      <c r="M28" s="45">
        <v>0</v>
      </c>
      <c r="N28" s="32">
        <v>0</v>
      </c>
      <c r="O28" s="32">
        <v>0</v>
      </c>
      <c r="P28" s="32">
        <v>9</v>
      </c>
      <c r="Q28" s="32">
        <v>738325</v>
      </c>
      <c r="R28" s="32">
        <v>0</v>
      </c>
      <c r="S28" s="32">
        <v>0</v>
      </c>
      <c r="T28" s="32">
        <v>0</v>
      </c>
      <c r="U28" s="32">
        <v>0</v>
      </c>
      <c r="V28" s="37">
        <f>SUM(D28,F28,H28,J28,L28,N28,P28,R28,T28)</f>
        <v>9</v>
      </c>
      <c r="W28" s="37">
        <f>SUM(E28,G28,I28,K28,M28,O28,Q28,S28,U28)</f>
        <v>738325</v>
      </c>
      <c r="X28" s="37"/>
      <c r="Y28" s="37"/>
      <c r="Z28" s="37">
        <f>V28+X28</f>
        <v>9</v>
      </c>
      <c r="AA28" s="37">
        <f>W28+Y28</f>
        <v>738325</v>
      </c>
      <c r="AB28" s="25" t="s">
        <v>6</v>
      </c>
      <c r="AC28" s="12" t="str">
        <f>B28</f>
        <v>（旧） 軽 油 引 取 税</v>
      </c>
    </row>
    <row r="29" spans="2:29" s="3" customFormat="1" ht="20.100000000000001" customHeight="1" x14ac:dyDescent="0.15">
      <c r="B29" s="11"/>
      <c r="C29" s="24" t="s">
        <v>26</v>
      </c>
      <c r="D29" s="32">
        <v>0</v>
      </c>
      <c r="E29" s="32">
        <v>0</v>
      </c>
      <c r="F29" s="32">
        <v>0</v>
      </c>
      <c r="G29" s="32">
        <v>0</v>
      </c>
      <c r="H29" s="32">
        <v>0</v>
      </c>
      <c r="I29" s="32">
        <v>0</v>
      </c>
      <c r="J29" s="32">
        <v>0</v>
      </c>
      <c r="K29" s="32">
        <v>0</v>
      </c>
      <c r="L29" s="32">
        <v>0</v>
      </c>
      <c r="M29" s="45">
        <v>0</v>
      </c>
      <c r="N29" s="32">
        <v>0</v>
      </c>
      <c r="O29" s="32">
        <v>0</v>
      </c>
      <c r="P29" s="32">
        <v>9</v>
      </c>
      <c r="Q29" s="32">
        <v>738325</v>
      </c>
      <c r="R29" s="32">
        <v>0</v>
      </c>
      <c r="S29" s="32">
        <v>0</v>
      </c>
      <c r="T29" s="32">
        <v>0</v>
      </c>
      <c r="U29" s="32">
        <v>0</v>
      </c>
      <c r="V29" s="37">
        <f t="shared" ref="V29:AA29" si="6">SUM(V27:V28)</f>
        <v>9</v>
      </c>
      <c r="W29" s="37">
        <f t="shared" si="6"/>
        <v>738325</v>
      </c>
      <c r="X29" s="37">
        <f t="shared" si="6"/>
        <v>0</v>
      </c>
      <c r="Y29" s="37">
        <f t="shared" si="6"/>
        <v>0</v>
      </c>
      <c r="Z29" s="37">
        <f t="shared" si="6"/>
        <v>9</v>
      </c>
      <c r="AA29" s="37">
        <f t="shared" si="6"/>
        <v>738325</v>
      </c>
      <c r="AB29" s="25" t="s">
        <v>26</v>
      </c>
      <c r="AC29" s="11"/>
    </row>
    <row r="30" spans="2:29" s="3" customFormat="1" ht="20.100000000000001" customHeight="1" x14ac:dyDescent="0.15">
      <c r="B30" s="13"/>
      <c r="C30" s="24" t="s">
        <v>23</v>
      </c>
      <c r="D30" s="32">
        <v>0</v>
      </c>
      <c r="E30" s="32">
        <v>0</v>
      </c>
      <c r="F30" s="32">
        <v>0</v>
      </c>
      <c r="G30" s="32">
        <v>0</v>
      </c>
      <c r="H30" s="32">
        <v>0</v>
      </c>
      <c r="I30" s="32">
        <v>0</v>
      </c>
      <c r="J30" s="32">
        <v>0</v>
      </c>
      <c r="K30" s="32">
        <v>0</v>
      </c>
      <c r="L30" s="32">
        <v>0</v>
      </c>
      <c r="M30" s="45">
        <v>0</v>
      </c>
      <c r="N30" s="32">
        <v>0</v>
      </c>
      <c r="O30" s="32">
        <v>0</v>
      </c>
      <c r="P30" s="32">
        <v>0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7">
        <f>SUM(D30,F30,H30,J30,L30,N30,P30,R30,T30)</f>
        <v>0</v>
      </c>
      <c r="W30" s="37">
        <f>SUM(E30,G30,I30,K30,M30,O30,Q30,S30,U30)</f>
        <v>0</v>
      </c>
      <c r="X30" s="37"/>
      <c r="Y30" s="37"/>
      <c r="Z30" s="37"/>
      <c r="AA30" s="37"/>
      <c r="AB30" s="25" t="s">
        <v>23</v>
      </c>
      <c r="AC30" s="13"/>
    </row>
    <row r="31" spans="2:29" s="3" customFormat="1" ht="20.100000000000001" customHeight="1" x14ac:dyDescent="0.15">
      <c r="B31" s="12" t="s">
        <v>44</v>
      </c>
      <c r="C31" s="24" t="s">
        <v>6</v>
      </c>
      <c r="D31" s="32">
        <v>8</v>
      </c>
      <c r="E31" s="32">
        <v>255700</v>
      </c>
      <c r="F31" s="32">
        <v>0</v>
      </c>
      <c r="G31" s="32">
        <v>0</v>
      </c>
      <c r="H31" s="32">
        <v>0</v>
      </c>
      <c r="I31" s="32">
        <v>0</v>
      </c>
      <c r="J31" s="32">
        <v>180</v>
      </c>
      <c r="K31" s="32">
        <v>6610689</v>
      </c>
      <c r="L31" s="32">
        <v>0</v>
      </c>
      <c r="M31" s="45">
        <v>0</v>
      </c>
      <c r="N31" s="32">
        <v>0</v>
      </c>
      <c r="O31" s="32">
        <v>0</v>
      </c>
      <c r="P31" s="32">
        <v>1</v>
      </c>
      <c r="Q31" s="32">
        <v>23400</v>
      </c>
      <c r="R31" s="32">
        <v>0</v>
      </c>
      <c r="S31" s="32">
        <v>0</v>
      </c>
      <c r="T31" s="32">
        <v>21</v>
      </c>
      <c r="U31" s="32">
        <v>551095</v>
      </c>
      <c r="V31" s="37">
        <f>SUM(D31,F31,H31,J31,L31,N31,P31,R31,T31)</f>
        <v>210</v>
      </c>
      <c r="W31" s="37">
        <f>SUM(E31,G31,I31,K31,M31,O31,Q31,S31,U31)</f>
        <v>7440884</v>
      </c>
      <c r="X31" s="37"/>
      <c r="Y31" s="37"/>
      <c r="Z31" s="37"/>
      <c r="AA31" s="37"/>
      <c r="AB31" s="25" t="s">
        <v>6</v>
      </c>
      <c r="AC31" s="12" t="str">
        <f>B31</f>
        <v>（旧）  自  動  車  税</v>
      </c>
    </row>
    <row r="32" spans="2:29" s="3" customFormat="1" ht="20.100000000000001" customHeight="1" x14ac:dyDescent="0.15">
      <c r="B32" s="13"/>
      <c r="C32" s="24" t="s">
        <v>26</v>
      </c>
      <c r="D32" s="32">
        <v>8</v>
      </c>
      <c r="E32" s="32">
        <v>255700</v>
      </c>
      <c r="F32" s="32">
        <v>0</v>
      </c>
      <c r="G32" s="32">
        <v>0</v>
      </c>
      <c r="H32" s="32">
        <v>0</v>
      </c>
      <c r="I32" s="32">
        <v>0</v>
      </c>
      <c r="J32" s="32">
        <v>180</v>
      </c>
      <c r="K32" s="32">
        <v>6610689</v>
      </c>
      <c r="L32" s="32">
        <v>0</v>
      </c>
      <c r="M32" s="45">
        <v>0</v>
      </c>
      <c r="N32" s="32">
        <v>0</v>
      </c>
      <c r="O32" s="32">
        <v>0</v>
      </c>
      <c r="P32" s="32">
        <v>1</v>
      </c>
      <c r="Q32" s="32">
        <v>23400</v>
      </c>
      <c r="R32" s="32">
        <v>0</v>
      </c>
      <c r="S32" s="32">
        <v>0</v>
      </c>
      <c r="T32" s="32">
        <v>21</v>
      </c>
      <c r="U32" s="32">
        <v>551095</v>
      </c>
      <c r="V32" s="37">
        <f>SUM(V30:V31)</f>
        <v>210</v>
      </c>
      <c r="W32" s="37">
        <f>SUM(W30:W31)</f>
        <v>7440884</v>
      </c>
      <c r="X32" s="37"/>
      <c r="Y32" s="37"/>
      <c r="Z32" s="37"/>
      <c r="AA32" s="37"/>
      <c r="AB32" s="25" t="s">
        <v>26</v>
      </c>
      <c r="AC32" s="13"/>
    </row>
    <row r="33" spans="2:35" s="3" customFormat="1" ht="20.100000000000001" customHeight="1" x14ac:dyDescent="0.15">
      <c r="B33" s="14"/>
      <c r="C33" s="25" t="s">
        <v>23</v>
      </c>
      <c r="D33" s="32">
        <f t="shared" ref="D33:O34" si="7">SUM(,D27,D18,D24,D21,,,D15,D12,D9,D6,D30)</f>
        <v>34</v>
      </c>
      <c r="E33" s="32">
        <f t="shared" si="7"/>
        <v>1605547</v>
      </c>
      <c r="F33" s="32">
        <f t="shared" si="7"/>
        <v>5</v>
      </c>
      <c r="G33" s="32">
        <f t="shared" si="7"/>
        <v>145100</v>
      </c>
      <c r="H33" s="32">
        <f t="shared" si="7"/>
        <v>3</v>
      </c>
      <c r="I33" s="32">
        <f t="shared" si="7"/>
        <v>1073000</v>
      </c>
      <c r="J33" s="32">
        <f t="shared" si="7"/>
        <v>13</v>
      </c>
      <c r="K33" s="32">
        <f t="shared" si="7"/>
        <v>9272202</v>
      </c>
      <c r="L33" s="32">
        <f t="shared" si="7"/>
        <v>31</v>
      </c>
      <c r="M33" s="45">
        <f t="shared" si="7"/>
        <v>7995266</v>
      </c>
      <c r="N33" s="32">
        <f t="shared" si="7"/>
        <v>66</v>
      </c>
      <c r="O33" s="32">
        <f t="shared" si="7"/>
        <v>3569400</v>
      </c>
      <c r="P33" s="32">
        <v>10</v>
      </c>
      <c r="Q33" s="32">
        <v>1935082</v>
      </c>
      <c r="R33" s="32">
        <v>0</v>
      </c>
      <c r="S33" s="32">
        <v>0</v>
      </c>
      <c r="T33" s="32">
        <v>193</v>
      </c>
      <c r="U33" s="32">
        <v>12416915</v>
      </c>
      <c r="V33" s="36">
        <f>SUM(,V27,V18,V24,V21,,,V15,V12,V9,V6,V30)</f>
        <v>355</v>
      </c>
      <c r="W33" s="36">
        <f>SUM(,W27,W18,W24,W21,,,W15,W12,W9,W6,W30)</f>
        <v>38012512</v>
      </c>
      <c r="X33" s="37" t="e">
        <f>SUM(#REF!,X27,X18,#REF!,X24,X21,#REF!,#REF!,X15,X12,X9,X6,#REF!)</f>
        <v>#REF!</v>
      </c>
      <c r="Y33" s="37" t="e">
        <f>SUM(#REF!,Y27,Y18,#REF!,Y24,Y21,#REF!,#REF!,Y15,Y12,Y9,Y6,#REF!)</f>
        <v>#REF!</v>
      </c>
      <c r="Z33" s="37" t="e">
        <f>SUM(#REF!,Z27,Z18,#REF!,Z24,Z21,#REF!,#REF!,Z15,Z12,Z9,Z6,#REF!)</f>
        <v>#REF!</v>
      </c>
      <c r="AA33" s="37" t="e">
        <f>SUM(#REF!,AA27,AA18,#REF!,AA24,AA21,#REF!,#REF!,AA15,AA12,AA9,AA6,#REF!)</f>
        <v>#REF!</v>
      </c>
      <c r="AB33" s="25" t="s">
        <v>23</v>
      </c>
      <c r="AC33" s="14"/>
    </row>
    <row r="34" spans="2:35" s="3" customFormat="1" ht="20.100000000000001" customHeight="1" x14ac:dyDescent="0.15">
      <c r="B34" s="15" t="s">
        <v>26</v>
      </c>
      <c r="C34" s="25" t="s">
        <v>6</v>
      </c>
      <c r="D34" s="33">
        <f t="shared" si="7"/>
        <v>47</v>
      </c>
      <c r="E34" s="33">
        <f t="shared" si="7"/>
        <v>4560676</v>
      </c>
      <c r="F34" s="33">
        <f t="shared" si="7"/>
        <v>1</v>
      </c>
      <c r="G34" s="33">
        <f t="shared" si="7"/>
        <v>36300</v>
      </c>
      <c r="H34" s="33">
        <f t="shared" si="7"/>
        <v>0</v>
      </c>
      <c r="I34" s="33">
        <f t="shared" si="7"/>
        <v>0</v>
      </c>
      <c r="J34" s="33">
        <f t="shared" si="7"/>
        <v>372</v>
      </c>
      <c r="K34" s="33">
        <f t="shared" si="7"/>
        <v>65191378</v>
      </c>
      <c r="L34" s="33">
        <f t="shared" si="7"/>
        <v>9</v>
      </c>
      <c r="M34" s="36">
        <f t="shared" si="7"/>
        <v>7502100</v>
      </c>
      <c r="N34" s="33">
        <f t="shared" si="7"/>
        <v>160</v>
      </c>
      <c r="O34" s="33">
        <f t="shared" si="7"/>
        <v>16685700</v>
      </c>
      <c r="P34" s="32">
        <v>13</v>
      </c>
      <c r="Q34" s="32">
        <v>935356</v>
      </c>
      <c r="R34" s="32">
        <v>0</v>
      </c>
      <c r="S34" s="32">
        <v>0</v>
      </c>
      <c r="T34" s="32">
        <v>99</v>
      </c>
      <c r="U34" s="32">
        <v>6725714</v>
      </c>
      <c r="V34" s="36">
        <f>SUM(,V28,V19,V25,V22,,,V16,V13,V10,V7,V31)</f>
        <v>701</v>
      </c>
      <c r="W34" s="36">
        <f>SUM(,W28,W19,W25,W22,,,W16,W13,W10,W7,W31)</f>
        <v>101637224</v>
      </c>
      <c r="X34" s="37" t="e">
        <f>SUM(#REF!,X28,X19,#REF!,X25,X22,#REF!,#REF!,X16,X13,X10,X7,#REF!)</f>
        <v>#REF!</v>
      </c>
      <c r="Y34" s="37" t="e">
        <f>SUM(#REF!,Y28,Y19,#REF!,Y25,Y22,#REF!,#REF!,Y16,Y13,Y10,Y7,#REF!)</f>
        <v>#REF!</v>
      </c>
      <c r="Z34" s="37" t="e">
        <f>SUM(#REF!,Z28,Z19,#REF!,Z25,Z22,#REF!,#REF!,Z16,Z13,Z10,Z7,#REF!)</f>
        <v>#REF!</v>
      </c>
      <c r="AA34" s="37" t="e">
        <f>SUM(#REF!,AA28,AA19,#REF!,AA25,AA22,#REF!,#REF!,AA16,AA13,AA10,AA7,#REF!)</f>
        <v>#REF!</v>
      </c>
      <c r="AB34" s="25" t="s">
        <v>6</v>
      </c>
      <c r="AC34" s="15" t="s">
        <v>26</v>
      </c>
    </row>
    <row r="35" spans="2:35" s="3" customFormat="1" ht="20.100000000000001" customHeight="1" x14ac:dyDescent="0.15">
      <c r="B35" s="16"/>
      <c r="C35" s="25" t="s">
        <v>26</v>
      </c>
      <c r="D35" s="34">
        <f t="shared" ref="D35:O35" si="8">SUM(D33:D34)</f>
        <v>81</v>
      </c>
      <c r="E35" s="34">
        <f t="shared" si="8"/>
        <v>6166223</v>
      </c>
      <c r="F35" s="34">
        <f t="shared" si="8"/>
        <v>6</v>
      </c>
      <c r="G35" s="34">
        <f t="shared" si="8"/>
        <v>181400</v>
      </c>
      <c r="H35" s="34">
        <f t="shared" si="8"/>
        <v>3</v>
      </c>
      <c r="I35" s="34">
        <f t="shared" si="8"/>
        <v>1073000</v>
      </c>
      <c r="J35" s="34">
        <f t="shared" si="8"/>
        <v>385</v>
      </c>
      <c r="K35" s="34">
        <f t="shared" si="8"/>
        <v>74463580</v>
      </c>
      <c r="L35" s="34">
        <f t="shared" si="8"/>
        <v>40</v>
      </c>
      <c r="M35" s="46">
        <f t="shared" si="8"/>
        <v>15497366</v>
      </c>
      <c r="N35" s="34">
        <f t="shared" si="8"/>
        <v>226</v>
      </c>
      <c r="O35" s="34">
        <f t="shared" si="8"/>
        <v>20255100</v>
      </c>
      <c r="P35" s="33">
        <v>23</v>
      </c>
      <c r="Q35" s="33">
        <v>2870438</v>
      </c>
      <c r="R35" s="33">
        <v>0</v>
      </c>
      <c r="S35" s="33">
        <v>0</v>
      </c>
      <c r="T35" s="33">
        <v>292</v>
      </c>
      <c r="U35" s="33">
        <v>19142629</v>
      </c>
      <c r="V35" s="36">
        <f t="shared" ref="V35:AA35" si="9">SUM(V33:V34)</f>
        <v>1056</v>
      </c>
      <c r="W35" s="36">
        <f t="shared" si="9"/>
        <v>139649736</v>
      </c>
      <c r="X35" s="37" t="e">
        <f t="shared" si="9"/>
        <v>#REF!</v>
      </c>
      <c r="Y35" s="37" t="e">
        <f t="shared" si="9"/>
        <v>#REF!</v>
      </c>
      <c r="Z35" s="37" t="e">
        <f t="shared" si="9"/>
        <v>#REF!</v>
      </c>
      <c r="AA35" s="37" t="e">
        <f t="shared" si="9"/>
        <v>#REF!</v>
      </c>
      <c r="AB35" s="25" t="s">
        <v>26</v>
      </c>
      <c r="AC35" s="16"/>
    </row>
    <row r="36" spans="2:35" ht="20.100000000000001" customHeight="1" x14ac:dyDescent="0.15">
      <c r="B36" s="17"/>
      <c r="C36" s="26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26"/>
      <c r="AC36" s="17"/>
      <c r="AE36" s="70"/>
      <c r="AF36" s="70"/>
      <c r="AG36" s="70"/>
      <c r="AH36" s="70"/>
      <c r="AI36" s="70"/>
    </row>
    <row r="37" spans="2:35" ht="20.100000000000001" customHeight="1" x14ac:dyDescent="0.15">
      <c r="B37" s="9"/>
      <c r="C37" s="82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8"/>
      <c r="V37" s="50">
        <v>19710</v>
      </c>
      <c r="W37" s="50">
        <v>224866879</v>
      </c>
      <c r="X37" s="53"/>
      <c r="Y37" s="57"/>
      <c r="Z37" s="50"/>
      <c r="AA37" s="63"/>
      <c r="AB37" s="25" t="s">
        <v>23</v>
      </c>
      <c r="AC37" s="9"/>
      <c r="AE37" s="71"/>
      <c r="AF37" s="71"/>
      <c r="AG37" s="70"/>
      <c r="AH37" s="71"/>
      <c r="AI37" s="71"/>
    </row>
    <row r="38" spans="2:35" ht="20.100000000000001" customHeight="1" x14ac:dyDescent="0.15">
      <c r="B38" s="10" t="s">
        <v>8</v>
      </c>
      <c r="C38" s="84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9"/>
      <c r="V38" s="50">
        <v>45940</v>
      </c>
      <c r="W38" s="50">
        <v>489706810</v>
      </c>
      <c r="X38" s="54"/>
      <c r="Y38" s="58"/>
      <c r="Z38" s="61"/>
      <c r="AA38" s="64"/>
      <c r="AB38" s="25" t="s">
        <v>6</v>
      </c>
      <c r="AC38" s="10" t="s">
        <v>8</v>
      </c>
      <c r="AE38" s="71"/>
      <c r="AF38" s="71"/>
      <c r="AG38" s="70"/>
      <c r="AH38" s="71"/>
      <c r="AI38" s="71"/>
    </row>
    <row r="39" spans="2:35" ht="20.100000000000001" customHeight="1" x14ac:dyDescent="0.15">
      <c r="B39" s="11"/>
      <c r="C39" s="86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90"/>
      <c r="V39" s="51">
        <v>65650</v>
      </c>
      <c r="W39" s="51">
        <v>714573689</v>
      </c>
      <c r="X39" s="55"/>
      <c r="Y39" s="59"/>
      <c r="Z39" s="62"/>
      <c r="AA39" s="65"/>
      <c r="AB39" s="25" t="s">
        <v>26</v>
      </c>
      <c r="AC39" s="11"/>
      <c r="AE39" s="71"/>
      <c r="AF39" s="71"/>
      <c r="AG39" s="70"/>
      <c r="AH39" s="71"/>
      <c r="AI39" s="71"/>
    </row>
    <row r="40" spans="2:35" ht="20.100000000000001" customHeight="1" x14ac:dyDescent="0.15">
      <c r="S40" s="73"/>
      <c r="T40" s="73"/>
      <c r="AE40" s="70"/>
      <c r="AF40" s="70"/>
      <c r="AG40" s="70"/>
      <c r="AH40" s="70"/>
      <c r="AI40" s="70"/>
    </row>
    <row r="41" spans="2:35" ht="20.100000000000001" customHeight="1" x14ac:dyDescent="0.15">
      <c r="B41" s="9"/>
      <c r="C41" s="82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8"/>
      <c r="V41" s="37">
        <f>V33+V37</f>
        <v>20065</v>
      </c>
      <c r="W41" s="37">
        <f>W33+W37</f>
        <v>262879391</v>
      </c>
      <c r="X41" s="37"/>
      <c r="Y41" s="37"/>
      <c r="Z41" s="37"/>
      <c r="AA41" s="37"/>
      <c r="AB41" s="25" t="s">
        <v>23</v>
      </c>
      <c r="AC41" s="9"/>
      <c r="AE41" s="71"/>
      <c r="AF41" s="71"/>
      <c r="AG41" s="70"/>
      <c r="AH41" s="71"/>
      <c r="AI41" s="71"/>
    </row>
    <row r="42" spans="2:35" ht="20.100000000000001" customHeight="1" x14ac:dyDescent="0.15">
      <c r="B42" s="10" t="s">
        <v>27</v>
      </c>
      <c r="C42" s="84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9"/>
      <c r="V42" s="37">
        <f>V34+V38</f>
        <v>46641</v>
      </c>
      <c r="W42" s="37">
        <f>W34+W38</f>
        <v>591344034</v>
      </c>
      <c r="X42" s="37"/>
      <c r="Y42" s="37"/>
      <c r="Z42" s="37"/>
      <c r="AA42" s="37"/>
      <c r="AB42" s="25" t="s">
        <v>6</v>
      </c>
      <c r="AC42" s="10" t="s">
        <v>27</v>
      </c>
      <c r="AE42" s="71"/>
      <c r="AF42" s="71"/>
      <c r="AG42" s="70"/>
      <c r="AH42" s="71"/>
      <c r="AI42" s="71"/>
    </row>
    <row r="43" spans="2:35" ht="20.100000000000001" customHeight="1" x14ac:dyDescent="0.15">
      <c r="B43" s="11"/>
      <c r="C43" s="86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90"/>
      <c r="V43" s="37">
        <f>SUM(V41:V42)</f>
        <v>66706</v>
      </c>
      <c r="W43" s="37">
        <f>SUM(W41:W42)</f>
        <v>854223425</v>
      </c>
      <c r="X43" s="37"/>
      <c r="Y43" s="37"/>
      <c r="Z43" s="37"/>
      <c r="AA43" s="37"/>
      <c r="AB43" s="25" t="s">
        <v>26</v>
      </c>
      <c r="AC43" s="11"/>
      <c r="AE43" s="71"/>
      <c r="AF43" s="71"/>
      <c r="AG43" s="70"/>
      <c r="AH43" s="71"/>
      <c r="AI43" s="71"/>
    </row>
    <row r="44" spans="2:35" ht="20.100000000000001" customHeight="1" x14ac:dyDescent="0.15">
      <c r="B44" s="74" t="s">
        <v>40</v>
      </c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29"/>
      <c r="AC44" s="19"/>
      <c r="AE44" s="71"/>
      <c r="AF44" s="71"/>
      <c r="AG44" s="70"/>
      <c r="AH44" s="71"/>
      <c r="AI44" s="71"/>
    </row>
    <row r="45" spans="2:35" ht="20.100000000000001" customHeight="1" x14ac:dyDescent="0.15"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29"/>
      <c r="AC45" s="19"/>
      <c r="AE45" s="71"/>
      <c r="AF45" s="71"/>
      <c r="AG45" s="70"/>
      <c r="AH45" s="71"/>
      <c r="AI45" s="71"/>
    </row>
    <row r="46" spans="2:35" ht="12.75" hidden="1" customHeight="1" x14ac:dyDescent="0.15">
      <c r="B46" s="19"/>
      <c r="C46" s="29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29"/>
      <c r="AC46" s="19"/>
      <c r="AE46" s="70"/>
      <c r="AF46" s="70"/>
      <c r="AG46" s="70"/>
      <c r="AH46" s="70"/>
      <c r="AI46" s="70"/>
    </row>
    <row r="47" spans="2:35" ht="15" hidden="1" customHeight="1" x14ac:dyDescent="0.15">
      <c r="B47" s="9"/>
      <c r="C47" s="25" t="s">
        <v>23</v>
      </c>
      <c r="D47" s="36" t="e">
        <f>#REF!</f>
        <v>#REF!</v>
      </c>
      <c r="E47" s="36" t="e">
        <f>#REF!</f>
        <v>#REF!</v>
      </c>
      <c r="F47" s="36" t="e">
        <f>#REF!</f>
        <v>#REF!</v>
      </c>
      <c r="G47" s="36" t="e">
        <f>#REF!</f>
        <v>#REF!</v>
      </c>
      <c r="H47" s="36" t="e">
        <f>#REF!</f>
        <v>#REF!</v>
      </c>
      <c r="I47" s="36" t="e">
        <f>#REF!</f>
        <v>#REF!</v>
      </c>
      <c r="J47" s="36" t="e">
        <f>#REF!</f>
        <v>#REF!</v>
      </c>
      <c r="K47" s="36" t="e">
        <f>#REF!</f>
        <v>#REF!</v>
      </c>
      <c r="L47" s="36" t="e">
        <f>#REF!</f>
        <v>#REF!</v>
      </c>
      <c r="M47" s="36" t="e">
        <f>#REF!</f>
        <v>#REF!</v>
      </c>
      <c r="N47" s="36">
        <v>0</v>
      </c>
      <c r="O47" s="36">
        <v>0</v>
      </c>
      <c r="P47" s="36" t="e">
        <f>#REF!</f>
        <v>#REF!</v>
      </c>
      <c r="Q47" s="36" t="e">
        <f>#REF!</f>
        <v>#REF!</v>
      </c>
      <c r="R47" s="36">
        <v>0</v>
      </c>
      <c r="S47" s="36">
        <v>0</v>
      </c>
      <c r="T47" s="36" t="e">
        <f>#REF!</f>
        <v>#REF!</v>
      </c>
      <c r="U47" s="36" t="e">
        <f>#REF!</f>
        <v>#REF!</v>
      </c>
      <c r="V47" s="37" t="e">
        <f>D47+F47+H47+J47+L47+N47+P47+R47+T47</f>
        <v>#REF!</v>
      </c>
      <c r="W47" s="37" t="e">
        <f>SUM(E47,G47,I47,K47,M47,O47,Q47,S47,U47)</f>
        <v>#REF!</v>
      </c>
      <c r="X47" s="37"/>
      <c r="Y47" s="37"/>
      <c r="Z47" s="37"/>
      <c r="AA47" s="37"/>
      <c r="AB47" s="25" t="s">
        <v>23</v>
      </c>
      <c r="AC47" s="9"/>
      <c r="AE47" s="71"/>
      <c r="AF47" s="71"/>
      <c r="AG47" s="70"/>
      <c r="AH47" s="71"/>
      <c r="AI47" s="71"/>
    </row>
    <row r="48" spans="2:35" ht="15" hidden="1" customHeight="1" x14ac:dyDescent="0.15">
      <c r="B48" s="10" t="s">
        <v>36</v>
      </c>
      <c r="C48" s="25" t="s">
        <v>6</v>
      </c>
      <c r="D48" s="36" t="e">
        <f>#REF!</f>
        <v>#REF!</v>
      </c>
      <c r="E48" s="36" t="e">
        <f>#REF!</f>
        <v>#REF!</v>
      </c>
      <c r="F48" s="36" t="e">
        <f>#REF!</f>
        <v>#REF!</v>
      </c>
      <c r="G48" s="36" t="e">
        <f>#REF!</f>
        <v>#REF!</v>
      </c>
      <c r="H48" s="36" t="e">
        <f>#REF!</f>
        <v>#REF!</v>
      </c>
      <c r="I48" s="36" t="e">
        <f>#REF!</f>
        <v>#REF!</v>
      </c>
      <c r="J48" s="36" t="e">
        <f>#REF!</f>
        <v>#REF!</v>
      </c>
      <c r="K48" s="36" t="e">
        <f>#REF!</f>
        <v>#REF!</v>
      </c>
      <c r="L48" s="36" t="e">
        <f>#REF!</f>
        <v>#REF!</v>
      </c>
      <c r="M48" s="36" t="e">
        <f>#REF!</f>
        <v>#REF!</v>
      </c>
      <c r="N48" s="36">
        <v>0</v>
      </c>
      <c r="O48" s="36">
        <v>0</v>
      </c>
      <c r="P48" s="36" t="e">
        <f>#REF!</f>
        <v>#REF!</v>
      </c>
      <c r="Q48" s="36" t="e">
        <f>#REF!</f>
        <v>#REF!</v>
      </c>
      <c r="R48" s="36">
        <v>0</v>
      </c>
      <c r="S48" s="36">
        <v>0</v>
      </c>
      <c r="T48" s="36" t="e">
        <f>#REF!</f>
        <v>#REF!</v>
      </c>
      <c r="U48" s="36" t="e">
        <f>#REF!</f>
        <v>#REF!</v>
      </c>
      <c r="V48" s="37" t="e">
        <f>D48+F48+H48+J48+L48+N48+P48+R48+T48</f>
        <v>#REF!</v>
      </c>
      <c r="W48" s="37" t="e">
        <f>SUM(E48,G48,I48,K48,M48,O48,Q48,S48,U48)</f>
        <v>#REF!</v>
      </c>
      <c r="X48" s="37"/>
      <c r="Y48" s="37"/>
      <c r="Z48" s="37"/>
      <c r="AA48" s="37"/>
      <c r="AB48" s="25" t="s">
        <v>6</v>
      </c>
      <c r="AC48" s="10" t="s">
        <v>36</v>
      </c>
      <c r="AE48" s="71"/>
      <c r="AF48" s="71"/>
      <c r="AG48" s="70"/>
      <c r="AH48" s="71"/>
      <c r="AI48" s="71"/>
    </row>
    <row r="49" spans="2:35" ht="15" hidden="1" customHeight="1" x14ac:dyDescent="0.15">
      <c r="B49" s="11"/>
      <c r="C49" s="25" t="s">
        <v>26</v>
      </c>
      <c r="D49" s="36" t="e">
        <f>#REF!</f>
        <v>#REF!</v>
      </c>
      <c r="E49" s="36" t="e">
        <f>#REF!</f>
        <v>#REF!</v>
      </c>
      <c r="F49" s="36" t="e">
        <f>#REF!</f>
        <v>#REF!</v>
      </c>
      <c r="G49" s="36" t="e">
        <f>#REF!</f>
        <v>#REF!</v>
      </c>
      <c r="H49" s="36" t="e">
        <f>#REF!</f>
        <v>#REF!</v>
      </c>
      <c r="I49" s="36" t="e">
        <f>#REF!</f>
        <v>#REF!</v>
      </c>
      <c r="J49" s="36" t="e">
        <f>#REF!</f>
        <v>#REF!</v>
      </c>
      <c r="K49" s="36" t="e">
        <f>#REF!</f>
        <v>#REF!</v>
      </c>
      <c r="L49" s="36" t="e">
        <f>#REF!</f>
        <v>#REF!</v>
      </c>
      <c r="M49" s="36" t="e">
        <f>#REF!</f>
        <v>#REF!</v>
      </c>
      <c r="N49" s="36">
        <f>SUM(N47:N48)</f>
        <v>0</v>
      </c>
      <c r="O49" s="36">
        <f>SUM(O47:O48)</f>
        <v>0</v>
      </c>
      <c r="P49" s="36" t="e">
        <f>#REF!</f>
        <v>#REF!</v>
      </c>
      <c r="Q49" s="36" t="e">
        <f>#REF!</f>
        <v>#REF!</v>
      </c>
      <c r="R49" s="36">
        <f>SUM(R47:R48)</f>
        <v>0</v>
      </c>
      <c r="S49" s="36">
        <f>SUM(S47:S48)</f>
        <v>0</v>
      </c>
      <c r="T49" s="36" t="e">
        <f>#REF!</f>
        <v>#REF!</v>
      </c>
      <c r="U49" s="36" t="e">
        <f>#REF!</f>
        <v>#REF!</v>
      </c>
      <c r="V49" s="37" t="e">
        <f>SUM(V47:V48)</f>
        <v>#REF!</v>
      </c>
      <c r="W49" s="37" t="e">
        <f>SUM(W47:W48)</f>
        <v>#REF!</v>
      </c>
      <c r="X49" s="37"/>
      <c r="Y49" s="37"/>
      <c r="Z49" s="37"/>
      <c r="AA49" s="37"/>
      <c r="AB49" s="25" t="s">
        <v>26</v>
      </c>
      <c r="AC49" s="11"/>
      <c r="AE49" s="71"/>
      <c r="AF49" s="71"/>
      <c r="AG49" s="70"/>
      <c r="AH49" s="71"/>
      <c r="AI49" s="71"/>
    </row>
    <row r="50" spans="2:35" ht="15" hidden="1" customHeight="1" x14ac:dyDescent="0.15">
      <c r="B50" s="9"/>
      <c r="C50" s="25" t="s">
        <v>23</v>
      </c>
      <c r="D50" s="36" t="e">
        <f>#REF!</f>
        <v>#REF!</v>
      </c>
      <c r="E50" s="36" t="e">
        <f>#REF!</f>
        <v>#REF!</v>
      </c>
      <c r="F50" s="36" t="e">
        <f>#REF!</f>
        <v>#REF!</v>
      </c>
      <c r="G50" s="36" t="e">
        <f>#REF!</f>
        <v>#REF!</v>
      </c>
      <c r="H50" s="36" t="e">
        <f>#REF!</f>
        <v>#REF!</v>
      </c>
      <c r="I50" s="36" t="e">
        <f>#REF!</f>
        <v>#REF!</v>
      </c>
      <c r="J50" s="36" t="e">
        <f>#REF!</f>
        <v>#REF!</v>
      </c>
      <c r="K50" s="36" t="e">
        <f>#REF!</f>
        <v>#REF!</v>
      </c>
      <c r="L50" s="36" t="e">
        <f>#REF!</f>
        <v>#REF!</v>
      </c>
      <c r="M50" s="36" t="e">
        <f>#REF!</f>
        <v>#REF!</v>
      </c>
      <c r="N50" s="36">
        <v>0</v>
      </c>
      <c r="O50" s="36">
        <v>0</v>
      </c>
      <c r="P50" s="36" t="e">
        <f>#REF!</f>
        <v>#REF!</v>
      </c>
      <c r="Q50" s="36" t="e">
        <f>#REF!</f>
        <v>#REF!</v>
      </c>
      <c r="R50" s="36">
        <v>0</v>
      </c>
      <c r="S50" s="36">
        <v>0</v>
      </c>
      <c r="T50" s="36" t="e">
        <f>#REF!</f>
        <v>#REF!</v>
      </c>
      <c r="U50" s="36" t="e">
        <f>#REF!</f>
        <v>#REF!</v>
      </c>
      <c r="V50" s="36" t="e">
        <f>SUM(D50,F50,H50,J50,L50,N50,P50,R50,T50)</f>
        <v>#REF!</v>
      </c>
      <c r="W50" s="37" t="e">
        <f>SUM(E50,G50,I50,K50,M50,O50,Q50,S50,U50)</f>
        <v>#REF!</v>
      </c>
      <c r="X50" s="37"/>
      <c r="Y50" s="37"/>
      <c r="Z50" s="37"/>
      <c r="AA50" s="37"/>
      <c r="AB50" s="25" t="s">
        <v>23</v>
      </c>
      <c r="AC50" s="9"/>
      <c r="AE50" s="71"/>
      <c r="AF50" s="71"/>
      <c r="AG50" s="70"/>
      <c r="AH50" s="71"/>
      <c r="AI50" s="71"/>
    </row>
    <row r="51" spans="2:35" ht="15" hidden="1" customHeight="1" x14ac:dyDescent="0.15">
      <c r="B51" s="10" t="s">
        <v>38</v>
      </c>
      <c r="C51" s="25" t="s">
        <v>6</v>
      </c>
      <c r="D51" s="36" t="e">
        <f>#REF!</f>
        <v>#REF!</v>
      </c>
      <c r="E51" s="36" t="e">
        <f>#REF!</f>
        <v>#REF!</v>
      </c>
      <c r="F51" s="36" t="e">
        <f>#REF!</f>
        <v>#REF!</v>
      </c>
      <c r="G51" s="36" t="e">
        <f>#REF!</f>
        <v>#REF!</v>
      </c>
      <c r="H51" s="36" t="e">
        <f>#REF!</f>
        <v>#REF!</v>
      </c>
      <c r="I51" s="36" t="e">
        <f>#REF!</f>
        <v>#REF!</v>
      </c>
      <c r="J51" s="36" t="e">
        <f>#REF!</f>
        <v>#REF!</v>
      </c>
      <c r="K51" s="36" t="e">
        <f>#REF!</f>
        <v>#REF!</v>
      </c>
      <c r="L51" s="36" t="e">
        <f>#REF!</f>
        <v>#REF!</v>
      </c>
      <c r="M51" s="36" t="e">
        <f>#REF!</f>
        <v>#REF!</v>
      </c>
      <c r="N51" s="36">
        <v>0</v>
      </c>
      <c r="O51" s="36">
        <v>0</v>
      </c>
      <c r="P51" s="36" t="e">
        <f>#REF!</f>
        <v>#REF!</v>
      </c>
      <c r="Q51" s="36" t="e">
        <f>#REF!</f>
        <v>#REF!</v>
      </c>
      <c r="R51" s="36">
        <v>0</v>
      </c>
      <c r="S51" s="36">
        <v>0</v>
      </c>
      <c r="T51" s="36" t="e">
        <f>#REF!</f>
        <v>#REF!</v>
      </c>
      <c r="U51" s="36" t="e">
        <f>#REF!</f>
        <v>#REF!</v>
      </c>
      <c r="V51" s="36" t="e">
        <f>SUM(D51,F51,H51,J51,L51,N51,P51,R51,T51)</f>
        <v>#REF!</v>
      </c>
      <c r="W51" s="37" t="e">
        <f>SUM(E51,G51,I51,K51,M51,O51,Q51,S51,U51)</f>
        <v>#REF!</v>
      </c>
      <c r="X51" s="37"/>
      <c r="Y51" s="37"/>
      <c r="Z51" s="37"/>
      <c r="AA51" s="37"/>
      <c r="AB51" s="25" t="s">
        <v>6</v>
      </c>
      <c r="AC51" s="10" t="s">
        <v>38</v>
      </c>
      <c r="AE51" s="71"/>
      <c r="AF51" s="71"/>
      <c r="AG51" s="70"/>
      <c r="AH51" s="71"/>
      <c r="AI51" s="71"/>
    </row>
    <row r="52" spans="2:35" ht="15" hidden="1" customHeight="1" x14ac:dyDescent="0.15">
      <c r="B52" s="11"/>
      <c r="C52" s="25" t="s">
        <v>26</v>
      </c>
      <c r="D52" s="36" t="e">
        <f>#REF!</f>
        <v>#REF!</v>
      </c>
      <c r="E52" s="36" t="e">
        <f>#REF!</f>
        <v>#REF!</v>
      </c>
      <c r="F52" s="36" t="e">
        <f>#REF!</f>
        <v>#REF!</v>
      </c>
      <c r="G52" s="36" t="e">
        <f>#REF!</f>
        <v>#REF!</v>
      </c>
      <c r="H52" s="36" t="e">
        <f>#REF!</f>
        <v>#REF!</v>
      </c>
      <c r="I52" s="36" t="e">
        <f>#REF!</f>
        <v>#REF!</v>
      </c>
      <c r="J52" s="36" t="e">
        <f>#REF!</f>
        <v>#REF!</v>
      </c>
      <c r="K52" s="36" t="e">
        <f>#REF!</f>
        <v>#REF!</v>
      </c>
      <c r="L52" s="36" t="e">
        <f>#REF!</f>
        <v>#REF!</v>
      </c>
      <c r="M52" s="36" t="e">
        <f>#REF!</f>
        <v>#REF!</v>
      </c>
      <c r="N52" s="36">
        <f>SUM(N50:N51)</f>
        <v>0</v>
      </c>
      <c r="O52" s="36">
        <f>SUM(O50:O51)</f>
        <v>0</v>
      </c>
      <c r="P52" s="36" t="e">
        <f>#REF!</f>
        <v>#REF!</v>
      </c>
      <c r="Q52" s="36" t="e">
        <f>#REF!</f>
        <v>#REF!</v>
      </c>
      <c r="R52" s="36">
        <f>SUM(R50:R51)</f>
        <v>0</v>
      </c>
      <c r="S52" s="36">
        <f>SUM(S50:S51)</f>
        <v>0</v>
      </c>
      <c r="T52" s="36" t="e">
        <f>#REF!</f>
        <v>#REF!</v>
      </c>
      <c r="U52" s="36" t="e">
        <f>#REF!</f>
        <v>#REF!</v>
      </c>
      <c r="V52" s="36" t="e">
        <f>SUM(V50:V51)</f>
        <v>#REF!</v>
      </c>
      <c r="W52" s="37" t="e">
        <f>SUM(W50:W51)</f>
        <v>#REF!</v>
      </c>
      <c r="X52" s="37"/>
      <c r="Y52" s="37"/>
      <c r="Z52" s="37"/>
      <c r="AA52" s="37"/>
      <c r="AB52" s="25" t="s">
        <v>26</v>
      </c>
      <c r="AC52" s="11"/>
      <c r="AE52" s="71"/>
      <c r="AF52" s="71"/>
      <c r="AG52" s="70"/>
      <c r="AH52" s="71"/>
      <c r="AI52" s="71"/>
    </row>
    <row r="53" spans="2:35" ht="15" hidden="1" customHeight="1" x14ac:dyDescent="0.15">
      <c r="B53" s="9"/>
      <c r="C53" s="25" t="s">
        <v>23</v>
      </c>
      <c r="D53" s="36" t="e">
        <f>#REF!</f>
        <v>#REF!</v>
      </c>
      <c r="E53" s="36" t="e">
        <f>#REF!</f>
        <v>#REF!</v>
      </c>
      <c r="F53" s="36" t="e">
        <f>#REF!</f>
        <v>#REF!</v>
      </c>
      <c r="G53" s="36" t="e">
        <f>#REF!</f>
        <v>#REF!</v>
      </c>
      <c r="H53" s="36" t="e">
        <f>#REF!</f>
        <v>#REF!</v>
      </c>
      <c r="I53" s="36" t="e">
        <f>#REF!</f>
        <v>#REF!</v>
      </c>
      <c r="J53" s="36" t="e">
        <f>#REF!</f>
        <v>#REF!</v>
      </c>
      <c r="K53" s="36" t="e">
        <f>#REF!</f>
        <v>#REF!</v>
      </c>
      <c r="L53" s="36" t="e">
        <f>#REF!</f>
        <v>#REF!</v>
      </c>
      <c r="M53" s="36" t="e">
        <f>#REF!</f>
        <v>#REF!</v>
      </c>
      <c r="N53" s="36">
        <v>0</v>
      </c>
      <c r="O53" s="36">
        <v>0</v>
      </c>
      <c r="P53" s="36" t="e">
        <f>#REF!</f>
        <v>#REF!</v>
      </c>
      <c r="Q53" s="36" t="e">
        <f>#REF!</f>
        <v>#REF!</v>
      </c>
      <c r="R53" s="36">
        <v>0</v>
      </c>
      <c r="S53" s="36">
        <v>0</v>
      </c>
      <c r="T53" s="36" t="e">
        <f>#REF!</f>
        <v>#REF!</v>
      </c>
      <c r="U53" s="36" t="e">
        <f>#REF!</f>
        <v>#REF!</v>
      </c>
      <c r="V53" s="37" t="e">
        <f>D53+F53+H53+J53+L53+N53+P53+R53+T53</f>
        <v>#REF!</v>
      </c>
      <c r="W53" s="37" t="e">
        <f>SUM(E53,G53,I53,K53,M53,O53,Q53,S53,U53)</f>
        <v>#REF!</v>
      </c>
      <c r="X53" s="37"/>
      <c r="Y53" s="37"/>
      <c r="Z53" s="37"/>
      <c r="AA53" s="37"/>
      <c r="AB53" s="25" t="s">
        <v>23</v>
      </c>
      <c r="AC53" s="9"/>
      <c r="AE53" s="71"/>
      <c r="AF53" s="71"/>
      <c r="AG53" s="70"/>
      <c r="AH53" s="71"/>
      <c r="AI53" s="71"/>
    </row>
    <row r="54" spans="2:35" ht="15" hidden="1" customHeight="1" x14ac:dyDescent="0.15">
      <c r="B54" s="10" t="s">
        <v>9</v>
      </c>
      <c r="C54" s="25" t="s">
        <v>6</v>
      </c>
      <c r="D54" s="36" t="e">
        <f>#REF!</f>
        <v>#REF!</v>
      </c>
      <c r="E54" s="36" t="e">
        <f>#REF!</f>
        <v>#REF!</v>
      </c>
      <c r="F54" s="36" t="e">
        <f>#REF!</f>
        <v>#REF!</v>
      </c>
      <c r="G54" s="36" t="e">
        <f>#REF!</f>
        <v>#REF!</v>
      </c>
      <c r="H54" s="36" t="e">
        <f>#REF!</f>
        <v>#REF!</v>
      </c>
      <c r="I54" s="36" t="e">
        <f>#REF!</f>
        <v>#REF!</v>
      </c>
      <c r="J54" s="36" t="e">
        <f>#REF!</f>
        <v>#REF!</v>
      </c>
      <c r="K54" s="36" t="e">
        <f>#REF!</f>
        <v>#REF!</v>
      </c>
      <c r="L54" s="36" t="e">
        <f>#REF!</f>
        <v>#REF!</v>
      </c>
      <c r="M54" s="36" t="e">
        <f>#REF!</f>
        <v>#REF!</v>
      </c>
      <c r="N54" s="36">
        <v>0</v>
      </c>
      <c r="O54" s="36">
        <v>0</v>
      </c>
      <c r="P54" s="36" t="e">
        <f>#REF!</f>
        <v>#REF!</v>
      </c>
      <c r="Q54" s="36" t="e">
        <f>#REF!</f>
        <v>#REF!</v>
      </c>
      <c r="R54" s="36">
        <v>0</v>
      </c>
      <c r="S54" s="36">
        <v>0</v>
      </c>
      <c r="T54" s="36" t="e">
        <f>#REF!</f>
        <v>#REF!</v>
      </c>
      <c r="U54" s="36" t="e">
        <f>#REF!</f>
        <v>#REF!</v>
      </c>
      <c r="V54" s="37" t="e">
        <f>D54+F54+H54+J54+L54+N54+P54+R54+T54</f>
        <v>#REF!</v>
      </c>
      <c r="W54" s="37" t="e">
        <f>SUM(E54,G54,I54,K54,M54,O54,Q54,S54,U54)</f>
        <v>#REF!</v>
      </c>
      <c r="X54" s="37"/>
      <c r="Y54" s="37"/>
      <c r="Z54" s="37"/>
      <c r="AA54" s="37"/>
      <c r="AB54" s="25" t="s">
        <v>6</v>
      </c>
      <c r="AC54" s="10" t="s">
        <v>9</v>
      </c>
      <c r="AE54" s="71"/>
      <c r="AF54" s="71"/>
      <c r="AG54" s="70"/>
      <c r="AH54" s="71"/>
      <c r="AI54" s="71"/>
    </row>
    <row r="55" spans="2:35" ht="15" hidden="1" customHeight="1" x14ac:dyDescent="0.15">
      <c r="B55" s="11"/>
      <c r="C55" s="25" t="s">
        <v>26</v>
      </c>
      <c r="D55" s="36" t="e">
        <f>#REF!</f>
        <v>#REF!</v>
      </c>
      <c r="E55" s="36" t="e">
        <f>#REF!</f>
        <v>#REF!</v>
      </c>
      <c r="F55" s="36" t="e">
        <f>#REF!</f>
        <v>#REF!</v>
      </c>
      <c r="G55" s="36" t="e">
        <f>#REF!</f>
        <v>#REF!</v>
      </c>
      <c r="H55" s="36" t="e">
        <f>#REF!</f>
        <v>#REF!</v>
      </c>
      <c r="I55" s="36" t="e">
        <f>#REF!</f>
        <v>#REF!</v>
      </c>
      <c r="J55" s="36" t="e">
        <f>#REF!</f>
        <v>#REF!</v>
      </c>
      <c r="K55" s="36" t="e">
        <f>#REF!</f>
        <v>#REF!</v>
      </c>
      <c r="L55" s="36" t="e">
        <f>#REF!</f>
        <v>#REF!</v>
      </c>
      <c r="M55" s="36" t="e">
        <f>#REF!</f>
        <v>#REF!</v>
      </c>
      <c r="N55" s="36">
        <f>SUM(N53:N54)</f>
        <v>0</v>
      </c>
      <c r="O55" s="36">
        <f>SUM(O53:O54)</f>
        <v>0</v>
      </c>
      <c r="P55" s="36" t="e">
        <f>#REF!</f>
        <v>#REF!</v>
      </c>
      <c r="Q55" s="36" t="e">
        <f>#REF!</f>
        <v>#REF!</v>
      </c>
      <c r="R55" s="36">
        <f>SUM(R53:R54)</f>
        <v>0</v>
      </c>
      <c r="S55" s="36">
        <f>SUM(S53:S54)</f>
        <v>0</v>
      </c>
      <c r="T55" s="36" t="e">
        <f>#REF!</f>
        <v>#REF!</v>
      </c>
      <c r="U55" s="36" t="e">
        <f>#REF!</f>
        <v>#REF!</v>
      </c>
      <c r="V55" s="37" t="e">
        <f>SUM(V53:V54)</f>
        <v>#REF!</v>
      </c>
      <c r="W55" s="37" t="e">
        <f>SUM(W53:W54)</f>
        <v>#REF!</v>
      </c>
      <c r="X55" s="37"/>
      <c r="Y55" s="37"/>
      <c r="Z55" s="37"/>
      <c r="AA55" s="37"/>
      <c r="AB55" s="25" t="s">
        <v>26</v>
      </c>
      <c r="AC55" s="11"/>
      <c r="AE55" s="71"/>
      <c r="AF55" s="71"/>
      <c r="AG55" s="70"/>
      <c r="AH55" s="71"/>
      <c r="AI55" s="71"/>
    </row>
    <row r="56" spans="2:35" ht="15" hidden="1" customHeight="1" x14ac:dyDescent="0.15">
      <c r="B56" s="9"/>
      <c r="C56" s="25" t="s">
        <v>23</v>
      </c>
      <c r="D56" s="36" t="e">
        <f>#REF!</f>
        <v>#REF!</v>
      </c>
      <c r="E56" s="36" t="e">
        <f>#REF!</f>
        <v>#REF!</v>
      </c>
      <c r="F56" s="36" t="e">
        <f>#REF!</f>
        <v>#REF!</v>
      </c>
      <c r="G56" s="36" t="e">
        <f>#REF!</f>
        <v>#REF!</v>
      </c>
      <c r="H56" s="36" t="e">
        <f>#REF!</f>
        <v>#REF!</v>
      </c>
      <c r="I56" s="36" t="e">
        <f>#REF!</f>
        <v>#REF!</v>
      </c>
      <c r="J56" s="36" t="e">
        <f>#REF!</f>
        <v>#REF!</v>
      </c>
      <c r="K56" s="36" t="e">
        <f>#REF!</f>
        <v>#REF!</v>
      </c>
      <c r="L56" s="36" t="e">
        <f>#REF!</f>
        <v>#REF!</v>
      </c>
      <c r="M56" s="36" t="e">
        <f>#REF!</f>
        <v>#REF!</v>
      </c>
      <c r="N56" s="36">
        <v>0</v>
      </c>
      <c r="O56" s="36">
        <v>0</v>
      </c>
      <c r="P56" s="36" t="e">
        <f>#REF!</f>
        <v>#REF!</v>
      </c>
      <c r="Q56" s="36" t="e">
        <f>#REF!</f>
        <v>#REF!</v>
      </c>
      <c r="R56" s="36">
        <v>0</v>
      </c>
      <c r="S56" s="36">
        <v>0</v>
      </c>
      <c r="T56" s="36" t="e">
        <f>#REF!</f>
        <v>#REF!</v>
      </c>
      <c r="U56" s="36" t="e">
        <f>#REF!</f>
        <v>#REF!</v>
      </c>
      <c r="V56" s="37" t="e">
        <f>D56+F56+H56+J56+L56+N56+P56+R56+T56</f>
        <v>#REF!</v>
      </c>
      <c r="W56" s="37" t="e">
        <f>SUM(E56,G56,I56,K56,M56,O56,Q56,S56,U56)</f>
        <v>#REF!</v>
      </c>
      <c r="X56" s="37"/>
      <c r="Y56" s="37"/>
      <c r="Z56" s="37"/>
      <c r="AA56" s="37"/>
      <c r="AB56" s="25" t="s">
        <v>23</v>
      </c>
      <c r="AC56" s="9"/>
      <c r="AE56" s="71"/>
      <c r="AF56" s="71"/>
      <c r="AG56" s="70"/>
      <c r="AH56" s="71"/>
      <c r="AI56" s="71"/>
    </row>
    <row r="57" spans="2:35" ht="15" hidden="1" customHeight="1" x14ac:dyDescent="0.15">
      <c r="B57" s="10" t="s">
        <v>37</v>
      </c>
      <c r="C57" s="25" t="s">
        <v>6</v>
      </c>
      <c r="D57" s="36" t="e">
        <f>#REF!</f>
        <v>#REF!</v>
      </c>
      <c r="E57" s="36" t="e">
        <f>#REF!</f>
        <v>#REF!</v>
      </c>
      <c r="F57" s="36" t="e">
        <f>#REF!</f>
        <v>#REF!</v>
      </c>
      <c r="G57" s="36" t="e">
        <f>#REF!</f>
        <v>#REF!</v>
      </c>
      <c r="H57" s="36" t="e">
        <f>#REF!</f>
        <v>#REF!</v>
      </c>
      <c r="I57" s="36" t="e">
        <f>#REF!</f>
        <v>#REF!</v>
      </c>
      <c r="J57" s="36" t="e">
        <f>#REF!</f>
        <v>#REF!</v>
      </c>
      <c r="K57" s="36" t="e">
        <f>#REF!</f>
        <v>#REF!</v>
      </c>
      <c r="L57" s="36" t="e">
        <f>#REF!</f>
        <v>#REF!</v>
      </c>
      <c r="M57" s="36" t="e">
        <f>#REF!</f>
        <v>#REF!</v>
      </c>
      <c r="N57" s="36">
        <v>0</v>
      </c>
      <c r="O57" s="36">
        <v>0</v>
      </c>
      <c r="P57" s="36" t="e">
        <f>#REF!</f>
        <v>#REF!</v>
      </c>
      <c r="Q57" s="36" t="e">
        <f>#REF!</f>
        <v>#REF!</v>
      </c>
      <c r="R57" s="36">
        <v>0</v>
      </c>
      <c r="S57" s="36">
        <v>0</v>
      </c>
      <c r="T57" s="36" t="e">
        <f>#REF!</f>
        <v>#REF!</v>
      </c>
      <c r="U57" s="36" t="e">
        <f>#REF!</f>
        <v>#REF!</v>
      </c>
      <c r="V57" s="37" t="e">
        <f>D57+F57+H57+J57+L57+N57+P57+R57+T57</f>
        <v>#REF!</v>
      </c>
      <c r="W57" s="37" t="e">
        <f>SUM(E57,G57,I57,K57,M57,O57,Q57,S57,U57)</f>
        <v>#REF!</v>
      </c>
      <c r="X57" s="37"/>
      <c r="Y57" s="37"/>
      <c r="Z57" s="37"/>
      <c r="AA57" s="37"/>
      <c r="AB57" s="25" t="s">
        <v>6</v>
      </c>
      <c r="AC57" s="10" t="s">
        <v>37</v>
      </c>
      <c r="AE57" s="71"/>
      <c r="AF57" s="71"/>
      <c r="AG57" s="70"/>
      <c r="AH57" s="71"/>
      <c r="AI57" s="71"/>
    </row>
    <row r="58" spans="2:35" ht="15" hidden="1" customHeight="1" x14ac:dyDescent="0.15">
      <c r="B58" s="11"/>
      <c r="C58" s="25" t="s">
        <v>26</v>
      </c>
      <c r="D58" s="36" t="e">
        <f>#REF!</f>
        <v>#REF!</v>
      </c>
      <c r="E58" s="36" t="e">
        <f>#REF!</f>
        <v>#REF!</v>
      </c>
      <c r="F58" s="36" t="e">
        <f>#REF!</f>
        <v>#REF!</v>
      </c>
      <c r="G58" s="36" t="e">
        <f>#REF!</f>
        <v>#REF!</v>
      </c>
      <c r="H58" s="36" t="e">
        <f>#REF!</f>
        <v>#REF!</v>
      </c>
      <c r="I58" s="36" t="e">
        <f>#REF!</f>
        <v>#REF!</v>
      </c>
      <c r="J58" s="36" t="e">
        <f>#REF!</f>
        <v>#REF!</v>
      </c>
      <c r="K58" s="36" t="e">
        <f>#REF!</f>
        <v>#REF!</v>
      </c>
      <c r="L58" s="36" t="e">
        <f>#REF!</f>
        <v>#REF!</v>
      </c>
      <c r="M58" s="36" t="e">
        <f>#REF!</f>
        <v>#REF!</v>
      </c>
      <c r="N58" s="36">
        <f>SUM(N56:N57)</f>
        <v>0</v>
      </c>
      <c r="O58" s="36">
        <f>SUM(O56:O57)</f>
        <v>0</v>
      </c>
      <c r="P58" s="36" t="e">
        <f>#REF!</f>
        <v>#REF!</v>
      </c>
      <c r="Q58" s="36" t="e">
        <f>#REF!</f>
        <v>#REF!</v>
      </c>
      <c r="R58" s="36">
        <f>SUM(R56:R57)</f>
        <v>0</v>
      </c>
      <c r="S58" s="36">
        <f>SUM(S56:S57)</f>
        <v>0</v>
      </c>
      <c r="T58" s="36" t="e">
        <f>#REF!</f>
        <v>#REF!</v>
      </c>
      <c r="U58" s="36" t="e">
        <f>#REF!</f>
        <v>#REF!</v>
      </c>
      <c r="V58" s="37" t="e">
        <f>SUM(V56:V57)</f>
        <v>#REF!</v>
      </c>
      <c r="W58" s="37" t="e">
        <f>SUM(W56:W57)</f>
        <v>#REF!</v>
      </c>
      <c r="X58" s="37"/>
      <c r="Y58" s="37"/>
      <c r="Z58" s="37"/>
      <c r="AA58" s="37"/>
      <c r="AB58" s="25" t="s">
        <v>26</v>
      </c>
      <c r="AC58" s="11"/>
      <c r="AE58" s="71"/>
      <c r="AF58" s="71"/>
      <c r="AG58" s="70"/>
      <c r="AH58" s="71"/>
      <c r="AI58" s="71"/>
    </row>
    <row r="59" spans="2:35" ht="15" hidden="1" customHeight="1" x14ac:dyDescent="0.15">
      <c r="B59" s="9"/>
      <c r="C59" s="25" t="s">
        <v>23</v>
      </c>
      <c r="D59" s="37" t="e">
        <f t="shared" ref="D59:K61" si="10">D47+D50+D53+D56</f>
        <v>#REF!</v>
      </c>
      <c r="E59" s="37" t="e">
        <f t="shared" si="10"/>
        <v>#REF!</v>
      </c>
      <c r="F59" s="37" t="e">
        <f t="shared" si="10"/>
        <v>#REF!</v>
      </c>
      <c r="G59" s="37" t="e">
        <f t="shared" si="10"/>
        <v>#REF!</v>
      </c>
      <c r="H59" s="37" t="e">
        <f t="shared" si="10"/>
        <v>#REF!</v>
      </c>
      <c r="I59" s="37" t="e">
        <f t="shared" si="10"/>
        <v>#REF!</v>
      </c>
      <c r="J59" s="37" t="e">
        <f t="shared" si="10"/>
        <v>#REF!</v>
      </c>
      <c r="K59" s="37" t="e">
        <f t="shared" si="10"/>
        <v>#REF!</v>
      </c>
      <c r="L59" s="36" t="e">
        <f t="shared" ref="L59:O60" si="11">L47+L53+L56</f>
        <v>#REF!</v>
      </c>
      <c r="M59" s="36" t="e">
        <f t="shared" si="11"/>
        <v>#REF!</v>
      </c>
      <c r="N59" s="36">
        <f t="shared" si="11"/>
        <v>0</v>
      </c>
      <c r="O59" s="36">
        <f t="shared" si="11"/>
        <v>0</v>
      </c>
      <c r="P59" s="36" t="e">
        <f>P47+P50+P53+P56</f>
        <v>#REF!</v>
      </c>
      <c r="Q59" s="36" t="e">
        <f>Q47+Q50+Q53+Q56</f>
        <v>#REF!</v>
      </c>
      <c r="R59" s="36">
        <f>R47+R53+R56</f>
        <v>0</v>
      </c>
      <c r="S59" s="36">
        <f>S47+S53+S56</f>
        <v>0</v>
      </c>
      <c r="T59" s="36" t="e">
        <f t="shared" ref="T59:W61" si="12">T47+T50+T53+T56</f>
        <v>#REF!</v>
      </c>
      <c r="U59" s="36" t="e">
        <f t="shared" si="12"/>
        <v>#REF!</v>
      </c>
      <c r="V59" s="37" t="e">
        <f t="shared" si="12"/>
        <v>#REF!</v>
      </c>
      <c r="W59" s="37" t="e">
        <f t="shared" si="12"/>
        <v>#REF!</v>
      </c>
      <c r="X59" s="37"/>
      <c r="Y59" s="37"/>
      <c r="Z59" s="37"/>
      <c r="AA59" s="37"/>
      <c r="AB59" s="25" t="s">
        <v>23</v>
      </c>
      <c r="AC59" s="9"/>
      <c r="AE59" s="71"/>
      <c r="AF59" s="71"/>
      <c r="AG59" s="70"/>
      <c r="AH59" s="71"/>
      <c r="AI59" s="71"/>
    </row>
    <row r="60" spans="2:35" ht="15" hidden="1" customHeight="1" x14ac:dyDescent="0.15">
      <c r="B60" s="10" t="s">
        <v>32</v>
      </c>
      <c r="C60" s="25" t="s">
        <v>6</v>
      </c>
      <c r="D60" s="37" t="e">
        <f t="shared" si="10"/>
        <v>#REF!</v>
      </c>
      <c r="E60" s="37" t="e">
        <f t="shared" si="10"/>
        <v>#REF!</v>
      </c>
      <c r="F60" s="37" t="e">
        <f t="shared" si="10"/>
        <v>#REF!</v>
      </c>
      <c r="G60" s="37" t="e">
        <f t="shared" si="10"/>
        <v>#REF!</v>
      </c>
      <c r="H60" s="37" t="e">
        <f t="shared" si="10"/>
        <v>#REF!</v>
      </c>
      <c r="I60" s="37" t="e">
        <f t="shared" si="10"/>
        <v>#REF!</v>
      </c>
      <c r="J60" s="37" t="e">
        <f t="shared" si="10"/>
        <v>#REF!</v>
      </c>
      <c r="K60" s="37" t="e">
        <f t="shared" si="10"/>
        <v>#REF!</v>
      </c>
      <c r="L60" s="36" t="e">
        <f t="shared" si="11"/>
        <v>#REF!</v>
      </c>
      <c r="M60" s="36" t="e">
        <f t="shared" si="11"/>
        <v>#REF!</v>
      </c>
      <c r="N60" s="36">
        <f t="shared" si="11"/>
        <v>0</v>
      </c>
      <c r="O60" s="36">
        <f t="shared" si="11"/>
        <v>0</v>
      </c>
      <c r="P60" s="36" t="e">
        <f>P48+P51+P54+P57</f>
        <v>#REF!</v>
      </c>
      <c r="Q60" s="36" t="e">
        <f>Q48+Q51+Q54+Q57</f>
        <v>#REF!</v>
      </c>
      <c r="R60" s="36">
        <f>R48+R54+R57</f>
        <v>0</v>
      </c>
      <c r="S60" s="36">
        <f>S48+S54+S57</f>
        <v>0</v>
      </c>
      <c r="T60" s="36" t="e">
        <f t="shared" si="12"/>
        <v>#REF!</v>
      </c>
      <c r="U60" s="36" t="e">
        <f t="shared" si="12"/>
        <v>#REF!</v>
      </c>
      <c r="V60" s="37" t="e">
        <f t="shared" si="12"/>
        <v>#REF!</v>
      </c>
      <c r="W60" s="37" t="e">
        <f t="shared" si="12"/>
        <v>#REF!</v>
      </c>
      <c r="X60" s="37"/>
      <c r="Y60" s="37"/>
      <c r="Z60" s="37"/>
      <c r="AA60" s="37"/>
      <c r="AB60" s="25" t="s">
        <v>6</v>
      </c>
      <c r="AC60" s="10" t="s">
        <v>32</v>
      </c>
      <c r="AE60" s="71"/>
      <c r="AF60" s="71"/>
      <c r="AG60" s="70"/>
      <c r="AH60" s="71"/>
      <c r="AI60" s="71"/>
    </row>
    <row r="61" spans="2:35" ht="15" hidden="1" customHeight="1" x14ac:dyDescent="0.15">
      <c r="B61" s="11"/>
      <c r="C61" s="25" t="s">
        <v>26</v>
      </c>
      <c r="D61" s="37" t="e">
        <f t="shared" si="10"/>
        <v>#REF!</v>
      </c>
      <c r="E61" s="37" t="e">
        <f t="shared" si="10"/>
        <v>#REF!</v>
      </c>
      <c r="F61" s="37" t="e">
        <f t="shared" si="10"/>
        <v>#REF!</v>
      </c>
      <c r="G61" s="37" t="e">
        <f t="shared" si="10"/>
        <v>#REF!</v>
      </c>
      <c r="H61" s="37" t="e">
        <f t="shared" si="10"/>
        <v>#REF!</v>
      </c>
      <c r="I61" s="37" t="e">
        <f t="shared" si="10"/>
        <v>#REF!</v>
      </c>
      <c r="J61" s="37" t="e">
        <f t="shared" si="10"/>
        <v>#REF!</v>
      </c>
      <c r="K61" s="37" t="e">
        <f t="shared" si="10"/>
        <v>#REF!</v>
      </c>
      <c r="L61" s="36" t="e">
        <f t="shared" ref="L61:S61" si="13">SUM(L59:L60)</f>
        <v>#REF!</v>
      </c>
      <c r="M61" s="36" t="e">
        <f t="shared" si="13"/>
        <v>#REF!</v>
      </c>
      <c r="N61" s="36">
        <f t="shared" si="13"/>
        <v>0</v>
      </c>
      <c r="O61" s="36">
        <f t="shared" si="13"/>
        <v>0</v>
      </c>
      <c r="P61" s="36" t="e">
        <f t="shared" si="13"/>
        <v>#REF!</v>
      </c>
      <c r="Q61" s="36" t="e">
        <f t="shared" si="13"/>
        <v>#REF!</v>
      </c>
      <c r="R61" s="36">
        <f t="shared" si="13"/>
        <v>0</v>
      </c>
      <c r="S61" s="36">
        <f t="shared" si="13"/>
        <v>0</v>
      </c>
      <c r="T61" s="36" t="e">
        <f t="shared" si="12"/>
        <v>#REF!</v>
      </c>
      <c r="U61" s="36" t="e">
        <f t="shared" si="12"/>
        <v>#REF!</v>
      </c>
      <c r="V61" s="37" t="e">
        <f t="shared" si="12"/>
        <v>#REF!</v>
      </c>
      <c r="W61" s="37" t="e">
        <f t="shared" si="12"/>
        <v>#REF!</v>
      </c>
      <c r="X61" s="37"/>
      <c r="Y61" s="37"/>
      <c r="Z61" s="37"/>
      <c r="AA61" s="37"/>
      <c r="AB61" s="25" t="s">
        <v>26</v>
      </c>
      <c r="AC61" s="11"/>
      <c r="AE61" s="71"/>
      <c r="AF61" s="71"/>
      <c r="AG61" s="70"/>
      <c r="AH61" s="71"/>
      <c r="AI61" s="71"/>
    </row>
    <row r="62" spans="2:35" ht="15" customHeight="1" x14ac:dyDescent="0.15">
      <c r="B62" s="19"/>
      <c r="C62" s="30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29"/>
      <c r="AC62" s="19"/>
    </row>
    <row r="63" spans="2:35" ht="15" customHeight="1" x14ac:dyDescent="0.15">
      <c r="B63" s="19"/>
      <c r="C63" s="30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29"/>
      <c r="AC63" s="19"/>
    </row>
    <row r="64" spans="2:35" ht="15" customHeight="1" x14ac:dyDescent="0.15">
      <c r="B64" s="19"/>
      <c r="C64" s="30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29"/>
      <c r="AC64" s="19"/>
    </row>
    <row r="65" spans="2:29" ht="15" customHeight="1" x14ac:dyDescent="0.15">
      <c r="B65" s="19"/>
      <c r="C65" s="30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29"/>
      <c r="AC65" s="19"/>
    </row>
    <row r="66" spans="2:29" ht="15" customHeight="1" x14ac:dyDescent="0.15">
      <c r="B66" s="19"/>
      <c r="C66" s="30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29"/>
      <c r="AC66" s="19"/>
    </row>
  </sheetData>
  <mergeCells count="20">
    <mergeCell ref="M2:O2"/>
    <mergeCell ref="AB2:AC2"/>
    <mergeCell ref="D4:E4"/>
    <mergeCell ref="F4:G4"/>
    <mergeCell ref="H4:I4"/>
    <mergeCell ref="J4:K4"/>
    <mergeCell ref="L4:M4"/>
    <mergeCell ref="N4:O4"/>
    <mergeCell ref="P4:Q4"/>
    <mergeCell ref="X3:Y4"/>
    <mergeCell ref="Z3:AA4"/>
    <mergeCell ref="S40:T40"/>
    <mergeCell ref="B44:M44"/>
    <mergeCell ref="R3:S4"/>
    <mergeCell ref="T3:U4"/>
    <mergeCell ref="V3:W4"/>
    <mergeCell ref="B21:B23"/>
    <mergeCell ref="C37:M39"/>
    <mergeCell ref="N37:U39"/>
    <mergeCell ref="C41:U43"/>
  </mergeCells>
  <phoneticPr fontId="3"/>
  <printOptions horizontalCentered="1"/>
  <pageMargins left="0.59055118110236227" right="0.59055118110236227" top="0.78740157480314954" bottom="0" header="0.19685039370078738" footer="0.39370078740157477"/>
  <pageSetup paperSize="9" scale="87" fitToWidth="2" fitToHeight="2" orientation="portrait" r:id="rId1"/>
  <headerFooter scaleWithDoc="0" alignWithMargins="0">
    <oddHeader>&amp;C&amp;"ＭＳ 明朝,regular"&amp;8令和3年度 秋田県税務統計書</oddHeader>
    <oddFooter>&amp;C&amp;"ＭＳ 明朝,標準"&amp;9- &amp;P+81 -</oddFooter>
  </headerFooter>
  <colBreaks count="1" manualBreakCount="1">
    <brk id="13" max="5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未納繰越状況</vt:lpstr>
      <vt:lpstr>未納繰越状況!Print_Area</vt:lpstr>
      <vt:lpstr>未納繰越状況!Print_Titles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PC-9821Nr13 User</dc:creator>
  <cp:lastModifiedBy>福田 将平</cp:lastModifiedBy>
  <cp:lastPrinted>2022-11-01T04:24:33Z</cp:lastPrinted>
  <dcterms:created xsi:type="dcterms:W3CDTF">1997-12-26T05:07:26Z</dcterms:created>
  <dcterms:modified xsi:type="dcterms:W3CDTF">2023-02-14T06:18:58Z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5" baseType="lpwstr">
      <vt:lpwstr>3.0.2.0</vt:lpwstr>
      <vt:lpwstr>3.1.2.0</vt:lpwstr>
      <vt:lpwstr>3.1.5.0</vt:lpwstr>
      <vt:lpwstr>3.1.7.0</vt:lpwstr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2022-09-08T02:37:16Z</vt:filetime>
  </property>
</Properties>
</file>