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25東成瀬村\"/>
    </mc:Choice>
  </mc:AlternateContent>
  <xr:revisionPtr revIDLastSave="0" documentId="8_{DB9EDC4B-569E-4B22-B336-4B47E29C9ED3}" xr6:coauthVersionLast="47" xr6:coauthVersionMax="47" xr10:uidLastSave="{00000000-0000-0000-0000-000000000000}"/>
  <workbookProtection workbookAlgorithmName="SHA-512" workbookHashValue="jr21SkG0tAFjQgOWFjaOm+QTirsB0DxBaUs8RebL0aqdaW+wMmdzORMIQ/SNpVhGF//vUEi++Ip3CFOCI6rekA==" workbookSaltValue="2eHA9q4l0KyO8BEfgfgdh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T6" i="5"/>
  <c r="AT8" i="4" s="1"/>
  <c r="S6" i="5"/>
  <c r="AL8" i="4" s="1"/>
  <c r="R6" i="5"/>
  <c r="Q6" i="5"/>
  <c r="P6" i="5"/>
  <c r="P10" i="4" s="1"/>
  <c r="O6" i="5"/>
  <c r="N6" i="5"/>
  <c r="M6" i="5"/>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AD10" i="4"/>
  <c r="W10" i="4"/>
  <c r="I10" i="4"/>
  <c r="B10" i="4"/>
  <c r="BB8" i="4"/>
  <c r="AD8" i="4"/>
  <c r="B8" i="4"/>
</calcChain>
</file>

<file path=xl/sharedStrings.xml><?xml version="1.0" encoding="utf-8"?>
<sst xmlns="http://schemas.openxmlformats.org/spreadsheetml/2006/main" count="247" uniqueCount="121">
  <si>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</si>
  <si>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</si>
  <si>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</si>
  <si>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</si>
  <si>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</si>
  <si>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</si>
  <si>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</si>
  <si>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</si>
  <si>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</si>
  <si>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</si>
  <si>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</si>
  <si>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</si>
  <si>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</si>
  <si>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</si>
  <si>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</si>
  <si>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</si>
  <si>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</si>
  <si>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</si>
  <si>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</si>
  <si>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</si>
  <si>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</si>
  <si>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</si>
  <si>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</si>
  <si>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</si>
  <si>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</si>
  <si>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</si>
  <si>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</si>
  <si>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</si>
  <si>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</si>
  <si>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</si>
  <si>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</si>
  <si>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</si>
  <si>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</si>
  <si>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</si>
  <si>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</si>
  <si>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</si>
  <si>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</si>
  <si>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</si>
  <si>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</si>
  <si>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</si>
  <si>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</si>
  <si>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</si>
  <si>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</si>
  <si>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</si>
  <si>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</si>
  <si>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</si>
  <si>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</si>
  <si>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</si>
  <si>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</si>
  <si>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</si>
  <si>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</si>
  <si>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</si>
  <si>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</si>
  <si>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</si>
  <si>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</si>
  <si>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</si>
  <si>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</si>
  <si>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</si>
  <si>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</si>
  <si>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</si>
  <si>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</si>
  <si>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</si>
  <si>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</si>
  <si>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</si>
  <si>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</si>
  <si>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</si>
  <si>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</si>
  <si>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</si>
  <si>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</si>
  <si>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</si>
  <si>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</si>
  <si>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</si>
  <si>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</si>
  <si>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</si>
  <si>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</si>
  <si>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</si>
  <si>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</si>
  <si>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</si>
  <si>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</si>
  <si>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</si>
  <si>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</si>
  <si>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</si>
  <si>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</si>
  <si>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</si>
  <si>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</si>
  <si>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</si>
  <si>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</si>
  <si>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</si>
  <si>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</si>
  <si>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</si>
  <si>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</si>
  <si>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</si>
  <si>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</si>
  <si>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</si>
  <si>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</si>
  <si>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</si>
  <si>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</si>
  <si>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</si>
  <si>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</si>
  <si>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</si>
  <si>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</si>
  <si>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</si>
  <si>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</si>
  <si>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</si>
  <si>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</si>
  <si>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</si>
  <si>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</si>
  <si>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</si>
  <si>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</si>
  <si>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</si>
  <si>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</si>
  <si>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</si>
  <si>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</si>
  <si>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</si>
  <si>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</si>
  <si>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</si>
  <si>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</si>
  <si>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</si>
  <si>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※「該当数値なし」など当村のデータが表示されていない分析表については、対象となる欠損金や負債、あるいは当該管渠の対象等となっていないため。</t>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</si>
  <si>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ており、今後の予定は新築住宅の世帯が想定される程度である。したがって、投資経費は抑制される見込みである反面、機械・装置の老朽化に伴う修繕や更新と、これまでの建設投資に対する償還金の返済もあり、維持管理費は今後も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などの配慮も踏まえ、適正料金を設定し、快適な生活環境の確保に向けた健全経営を推進する。</t>
    <rPh sb="216" eb="218">
      <t>シュウゼン</t>
    </rPh>
    <phoneticPr fontId="4"/>
  </si>
  <si>
    <t>　下水道事業については、当村の立地条件を踏まえ平成13年度より村全域を整備エリアとして合併処理浄化槽設置事業に着手しており、老朽化に伴う課題は今後更に検討の必要性が増してくると考えられる。したがって、老朽化した施設の更新には多額の経費が必要となるため、中長期的な予測の基に効率的な課題の改善に努めていきた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</si>
</sst>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EF3-49DD-AD26-925922732BB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EF3-49DD-AD26-925922732BB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57C-4392-AB86-CD31B13782A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61.94</c:v>
                </c:pt>
                <c:pt idx="1">
                  <c:v>61.79</c:v>
                </c:pt>
                <c:pt idx="2">
                  <c:v>59.94</c:v>
                </c:pt>
                <c:pt idx="3">
                  <c:v>59.64</c:v>
                </c:pt>
                <c:pt idx="4">
                  <c:v>58.19</c:v>
                </c:pt>
              </c:numCache>
            </c:numRef>
          </c:val>
          <c:smooth val="0"/>
          <c:extLst>
            <c:ext xmlns:c16="http://schemas.microsoft.com/office/drawing/2014/chart" uri="{C3380CC4-5D6E-409C-BE32-E72D297353CC}">
              <c16:uniqueId val="{00000001-357C-4392-AB86-CD31B13782A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E2A-4D15-B2BA-0EB00AAC578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94.14</c:v>
                </c:pt>
                <c:pt idx="1">
                  <c:v>92.44</c:v>
                </c:pt>
                <c:pt idx="2">
                  <c:v>89.66</c:v>
                </c:pt>
                <c:pt idx="3">
                  <c:v>90.63</c:v>
                </c:pt>
                <c:pt idx="4">
                  <c:v>87.8</c:v>
                </c:pt>
              </c:numCache>
            </c:numRef>
          </c:val>
          <c:smooth val="0"/>
          <c:extLst>
            <c:ext xmlns:c16="http://schemas.microsoft.com/office/drawing/2014/chart" uri="{C3380CC4-5D6E-409C-BE32-E72D297353CC}">
              <c16:uniqueId val="{00000001-6E2A-4D15-B2BA-0EB00AAC578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76.67</c:v>
                </c:pt>
                <c:pt idx="1">
                  <c:v>85.9</c:v>
                </c:pt>
                <c:pt idx="2">
                  <c:v>88.53</c:v>
                </c:pt>
                <c:pt idx="3">
                  <c:v>91.22</c:v>
                </c:pt>
                <c:pt idx="4">
                  <c:v>92.41</c:v>
                </c:pt>
              </c:numCache>
            </c:numRef>
          </c:val>
          <c:extLst>
            <c:ext xmlns:c16="http://schemas.microsoft.com/office/drawing/2014/chart" uri="{C3380CC4-5D6E-409C-BE32-E72D297353CC}">
              <c16:uniqueId val="{00000000-56CD-4787-9841-B2D730C7E19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6CD-4787-9841-B2D730C7E19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3E-428E-A2C0-F7C0836566F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3E-428E-A2C0-F7C0836566F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2A-4005-9D9F-7239799F55F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2A-4005-9D9F-7239799F55F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005-4BD4-B911-B759821DE02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05-4BD4-B911-B759821DE02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72B-49E3-94FA-E7E3C1610FE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72B-49E3-94FA-E7E3C1610FE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492.4</c:v>
                </c:pt>
                <c:pt idx="1">
                  <c:v>465.47</c:v>
                </c:pt>
                <c:pt idx="2">
                  <c:v>458.29</c:v>
                </c:pt>
                <c:pt idx="3">
                  <c:v>438.37</c:v>
                </c:pt>
                <c:pt idx="4">
                  <c:v>409.47</c:v>
                </c:pt>
              </c:numCache>
            </c:numRef>
          </c:val>
          <c:extLst>
            <c:ext xmlns:c16="http://schemas.microsoft.com/office/drawing/2014/chart" uri="{C3380CC4-5D6E-409C-BE32-E72D297353CC}">
              <c16:uniqueId val="{00000000-3EE3-44AE-93CE-363889D1DCB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248.44</c:v>
                </c:pt>
                <c:pt idx="1">
                  <c:v>244.85</c:v>
                </c:pt>
                <c:pt idx="2">
                  <c:v>296.89</c:v>
                </c:pt>
                <c:pt idx="3">
                  <c:v>270.57</c:v>
                </c:pt>
                <c:pt idx="4">
                  <c:v>294.27</c:v>
                </c:pt>
              </c:numCache>
            </c:numRef>
          </c:val>
          <c:smooth val="0"/>
          <c:extLst>
            <c:ext xmlns:c16="http://schemas.microsoft.com/office/drawing/2014/chart" uri="{C3380CC4-5D6E-409C-BE32-E72D297353CC}">
              <c16:uniqueId val="{00000001-3EE3-44AE-93CE-363889D1DCB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49.4</c:v>
                </c:pt>
                <c:pt idx="1">
                  <c:v>67.91</c:v>
                </c:pt>
                <c:pt idx="2">
                  <c:v>66.53</c:v>
                </c:pt>
                <c:pt idx="3">
                  <c:v>67.05</c:v>
                </c:pt>
                <c:pt idx="4">
                  <c:v>67.540000000000006</c:v>
                </c:pt>
              </c:numCache>
            </c:numRef>
          </c:val>
          <c:extLst>
            <c:ext xmlns:c16="http://schemas.microsoft.com/office/drawing/2014/chart" uri="{C3380CC4-5D6E-409C-BE32-E72D297353CC}">
              <c16:uniqueId val="{00000000-6DCC-4B9F-B69F-7797FC9BFF9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66.73</c:v>
                </c:pt>
                <c:pt idx="1">
                  <c:v>64.78</c:v>
                </c:pt>
                <c:pt idx="2">
                  <c:v>63.06</c:v>
                </c:pt>
                <c:pt idx="3">
                  <c:v>62.5</c:v>
                </c:pt>
                <c:pt idx="4">
                  <c:v>60.59</c:v>
                </c:pt>
              </c:numCache>
            </c:numRef>
          </c:val>
          <c:smooth val="0"/>
          <c:extLst>
            <c:ext xmlns:c16="http://schemas.microsoft.com/office/drawing/2014/chart" uri="{C3380CC4-5D6E-409C-BE32-E72D297353CC}">
              <c16:uniqueId val="{00000001-6DCC-4B9F-B69F-7797FC9BFF9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208.37</c:v>
                </c:pt>
                <c:pt idx="1">
                  <c:v>152.85</c:v>
                </c:pt>
                <c:pt idx="2">
                  <c:v>154.72</c:v>
                </c:pt>
                <c:pt idx="3">
                  <c:v>155.79</c:v>
                </c:pt>
                <c:pt idx="4">
                  <c:v>156.78</c:v>
                </c:pt>
              </c:numCache>
            </c:numRef>
          </c:val>
          <c:extLst>
            <c:ext xmlns:c16="http://schemas.microsoft.com/office/drawing/2014/chart" uri="{C3380CC4-5D6E-409C-BE32-E72D297353CC}">
              <c16:uniqueId val="{00000000-931E-4EC3-9EA2-A7A433D5920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241.29</c:v>
                </c:pt>
                <c:pt idx="1">
                  <c:v>250.21</c:v>
                </c:pt>
                <c:pt idx="2">
                  <c:v>264.77</c:v>
                </c:pt>
                <c:pt idx="3">
                  <c:v>269.33</c:v>
                </c:pt>
                <c:pt idx="4">
                  <c:v>280.23</c:v>
                </c:pt>
              </c:numCache>
            </c:numRef>
          </c:val>
          <c:smooth val="0"/>
          <c:extLst>
            <c:ext xmlns:c16="http://schemas.microsoft.com/office/drawing/2014/chart" uri="{C3380CC4-5D6E-409C-BE32-E72D297353CC}">
              <c16:uniqueId val="{00000001-931E-4EC3-9EA2-A7A433D5920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90" zoomScaleNormal="9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東成瀬村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2519</v>
      </c>
      <c r="AM8" s="51"/>
      <c r="AN8" s="51"/>
      <c r="AO8" s="51"/>
      <c r="AP8" s="51"/>
      <c r="AQ8" s="51"/>
      <c r="AR8" s="51"/>
      <c r="AS8" s="51"/>
      <c r="AT8" s="46">
        <f>データ!T6</f>
        <v>203.69</v>
      </c>
      <c r="AU8" s="46"/>
      <c r="AV8" s="46"/>
      <c r="AW8" s="46"/>
      <c r="AX8" s="46"/>
      <c r="AY8" s="46"/>
      <c r="AZ8" s="46"/>
      <c r="BA8" s="46"/>
      <c r="BB8" s="46">
        <f>データ!U6</f>
        <v>12.37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78.7</v>
      </c>
      <c r="Q10" s="46"/>
      <c r="R10" s="46"/>
      <c r="S10" s="46"/>
      <c r="T10" s="46"/>
      <c r="U10" s="46"/>
      <c r="V10" s="46"/>
      <c r="W10" s="46">
        <f>データ!Q6</f>
        <v>100</v>
      </c>
      <c r="X10" s="46"/>
      <c r="Y10" s="46"/>
      <c r="Z10" s="46"/>
      <c r="AA10" s="46"/>
      <c r="AB10" s="46"/>
      <c r="AC10" s="46"/>
      <c r="AD10" s="51">
        <f>データ!R6</f>
        <v>2420</v>
      </c>
      <c r="AE10" s="51"/>
      <c r="AF10" s="51"/>
      <c r="AG10" s="51"/>
      <c r="AH10" s="51"/>
      <c r="AI10" s="51"/>
      <c r="AJ10" s="51"/>
      <c r="AK10" s="2"/>
      <c r="AL10" s="51">
        <f>データ!V6</f>
        <v>1954</v>
      </c>
      <c r="AM10" s="51"/>
      <c r="AN10" s="51"/>
      <c r="AO10" s="51"/>
      <c r="AP10" s="51"/>
      <c r="AQ10" s="51"/>
      <c r="AR10" s="51"/>
      <c r="AS10" s="51"/>
      <c r="AT10" s="46">
        <f>データ!W6</f>
        <v>0.59</v>
      </c>
      <c r="AU10" s="46"/>
      <c r="AV10" s="46"/>
      <c r="AW10" s="46"/>
      <c r="AX10" s="46"/>
      <c r="AY10" s="46"/>
      <c r="AZ10" s="46"/>
      <c r="BA10" s="46"/>
      <c r="BB10" s="46">
        <f>データ!X6</f>
        <v>3311.86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120</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44</v>
      </c>
      <c r="N86" s="26" t="s">
        <v>45</v>
      </c>
      <c r="O86" s="26" t="str">
        <f>データ!EO6</f>
        <v>【-】</v>
      </c>
    </row>
  </sheetData>
  <sheetProtection algorithmName="SHA-512" hashValue="ioPqVyIe1VFFNYoqbi0GutJ5DEa/ZTTo6qdVEAvYE1TQVGAw4tpMSq5ap6zEh2QaT6lYdYwVqBl728OjuD6O3A==" saltValue="OaI21x+sXhcvkSUHpNqFt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54640</v>
      </c>
      <c r="D6" s="33">
        <f t="shared" si="3"/>
        <v>47</v>
      </c>
      <c r="E6" s="33">
        <f t="shared" si="3"/>
        <v>18</v>
      </c>
      <c r="F6" s="33">
        <f t="shared" si="3"/>
        <v>0</v>
      </c>
      <c r="G6" s="33">
        <f t="shared" si="3"/>
        <v>0</v>
      </c>
      <c r="H6" s="33" t="str">
        <f t="shared" si="3"/>
        <v>秋田県　東成瀬村</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78.7</v>
      </c>
      <c r="Q6" s="34">
        <f t="shared" si="3"/>
        <v>100</v>
      </c>
      <c r="R6" s="34">
        <f t="shared" si="3"/>
        <v>2420</v>
      </c>
      <c r="S6" s="34">
        <f t="shared" si="3"/>
        <v>2519</v>
      </c>
      <c r="T6" s="34">
        <f t="shared" si="3"/>
        <v>203.69</v>
      </c>
      <c r="U6" s="34">
        <f t="shared" si="3"/>
        <v>12.37</v>
      </c>
      <c r="V6" s="34">
        <f t="shared" si="3"/>
        <v>1954</v>
      </c>
      <c r="W6" s="34">
        <f t="shared" si="3"/>
        <v>0.59</v>
      </c>
      <c r="X6" s="34">
        <f t="shared" si="3"/>
        <v>3311.86</v>
      </c>
      <c r="Y6" s="35">
        <f>IF(Y7="",NA(),Y7)</f>
        <v>76.67</v>
      </c>
      <c r="Z6" s="35">
        <f t="shared" ref="Z6:AH6" si="4">IF(Z7="",NA(),Z7)</f>
        <v>85.9</v>
      </c>
      <c r="AA6" s="35">
        <f t="shared" si="4"/>
        <v>88.53</v>
      </c>
      <c r="AB6" s="35">
        <f t="shared" si="4"/>
        <v>91.22</v>
      </c>
      <c r="AC6" s="35">
        <f t="shared" si="4"/>
        <v>92.41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492.4</v>
      </c>
      <c r="BG6" s="35">
        <f t="shared" ref="BG6:BO6" si="7">IF(BG7="",NA(),BG7)</f>
        <v>465.47</v>
      </c>
      <c r="BH6" s="35">
        <f t="shared" si="7"/>
        <v>458.29</v>
      </c>
      <c r="BI6" s="35">
        <f t="shared" si="7"/>
        <v>438.37</v>
      </c>
      <c r="BJ6" s="35">
        <f t="shared" si="7"/>
        <v>409.47</v>
      </c>
      <c r="BK6" s="35">
        <f t="shared" si="7"/>
        <v>248.44</v>
      </c>
      <c r="BL6" s="35">
        <f t="shared" si="7"/>
        <v>244.85</v>
      </c>
      <c r="BM6" s="35">
        <f t="shared" si="7"/>
        <v>296.89</v>
      </c>
      <c r="BN6" s="35">
        <f t="shared" si="7"/>
        <v>270.57</v>
      </c>
      <c r="BO6" s="35">
        <f t="shared" si="7"/>
        <v>294.27</v>
      </c>
      <c r="BP6" s="34" t="str">
        <f>IF(BP7="","",IF(BP7="-","【-】","【"&amp;SUBSTITUTE(TEXT(BP7,"#,##0.00"),"-","△")&amp;"】"))</f>
        <v>【314.13】</v>
      </c>
      <c r="BQ6" s="35">
        <f>IF(BQ7="",NA(),BQ7)</f>
        <v>49.4</v>
      </c>
      <c r="BR6" s="35">
        <f t="shared" ref="BR6:BZ6" si="8">IF(BR7="",NA(),BR7)</f>
        <v>67.91</v>
      </c>
      <c r="BS6" s="35">
        <f t="shared" si="8"/>
        <v>66.53</v>
      </c>
      <c r="BT6" s="35">
        <f t="shared" si="8"/>
        <v>67.05</v>
      </c>
      <c r="BU6" s="35">
        <f t="shared" si="8"/>
        <v>67.540000000000006</v>
      </c>
      <c r="BV6" s="35">
        <f t="shared" si="8"/>
        <v>66.73</v>
      </c>
      <c r="BW6" s="35">
        <f t="shared" si="8"/>
        <v>64.78</v>
      </c>
      <c r="BX6" s="35">
        <f t="shared" si="8"/>
        <v>63.06</v>
      </c>
      <c r="BY6" s="35">
        <f t="shared" si="8"/>
        <v>62.5</v>
      </c>
      <c r="BZ6" s="35">
        <f t="shared" si="8"/>
        <v>60.59</v>
      </c>
      <c r="CA6" s="34" t="str">
        <f>IF(CA7="","",IF(CA7="-","【-】","【"&amp;SUBSTITUTE(TEXT(CA7,"#,##0.00"),"-","△")&amp;"】"))</f>
        <v>【58.42】</v>
      </c>
      <c r="CB6" s="35">
        <f>IF(CB7="",NA(),CB7)</f>
        <v>208.37</v>
      </c>
      <c r="CC6" s="35">
        <f t="shared" ref="CC6:CK6" si="9">IF(CC7="",NA(),CC7)</f>
        <v>152.85</v>
      </c>
      <c r="CD6" s="35">
        <f t="shared" si="9"/>
        <v>154.72</v>
      </c>
      <c r="CE6" s="35">
        <f t="shared" si="9"/>
        <v>155.79</v>
      </c>
      <c r="CF6" s="35">
        <f t="shared" si="9"/>
        <v>156.78</v>
      </c>
      <c r="CG6" s="35">
        <f t="shared" si="9"/>
        <v>241.29</v>
      </c>
      <c r="CH6" s="35">
        <f t="shared" si="9"/>
        <v>250.21</v>
      </c>
      <c r="CI6" s="35">
        <f t="shared" si="9"/>
        <v>264.77</v>
      </c>
      <c r="CJ6" s="35">
        <f t="shared" si="9"/>
        <v>269.33</v>
      </c>
      <c r="CK6" s="35">
        <f t="shared" si="9"/>
        <v>280.23</v>
      </c>
      <c r="CL6" s="34" t="str">
        <f>IF(CL7="","",IF(CL7="-","【-】","【"&amp;SUBSTITUTE(TEXT(CL7,"#,##0.00"),"-","△")&amp;"】"))</f>
        <v>【282.28】</v>
      </c>
      <c r="CM6" s="35">
        <f>IF(CM7="",NA(),CM7)</f>
        <v>100</v>
      </c>
      <c r="CN6" s="35">
        <f t="shared" ref="CN6:CV6" si="10">IF(CN7="",NA(),CN7)</f>
        <v>100</v>
      </c>
      <c r="CO6" s="35">
        <f t="shared" si="10"/>
        <v>100</v>
      </c>
      <c r="CP6" s="35">
        <f t="shared" si="10"/>
        <v>100</v>
      </c>
      <c r="CQ6" s="35">
        <f t="shared" si="10"/>
        <v>100</v>
      </c>
      <c r="CR6" s="35">
        <f t="shared" si="10"/>
        <v>61.94</v>
      </c>
      <c r="CS6" s="35">
        <f t="shared" si="10"/>
        <v>61.79</v>
      </c>
      <c r="CT6" s="35">
        <f t="shared" si="10"/>
        <v>59.94</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94.14</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54640</v>
      </c>
      <c r="D7" s="37">
        <v>47</v>
      </c>
      <c r="E7" s="37">
        <v>18</v>
      </c>
      <c r="F7" s="37">
        <v>0</v>
      </c>
      <c r="G7" s="37">
        <v>0</v>
      </c>
      <c r="H7" s="37" t="s">
        <v>99</v>
      </c>
      <c r="I7" s="37" t="s">
        <v>100</v>
      </c>
      <c r="J7" s="37" t="s">
        <v>101</v>
      </c>
      <c r="K7" s="37" t="s">
        <v>102</v>
      </c>
      <c r="L7" s="37" t="s">
        <v>103</v>
      </c>
      <c r="M7" s="37" t="s">
        <v>104</v>
      </c>
      <c r="N7" s="38" t="s">
        <v>105</v>
      </c>
      <c r="O7" s="38" t="s">
        <v>106</v>
      </c>
      <c r="P7" s="38">
        <v>78.7</v>
      </c>
      <c r="Q7" s="38">
        <v>100</v>
      </c>
      <c r="R7" s="38">
        <v>2420</v>
      </c>
      <c r="S7" s="38">
        <v>2519</v>
      </c>
      <c r="T7" s="38">
        <v>203.69</v>
      </c>
      <c r="U7" s="38">
        <v>12.37</v>
      </c>
      <c r="V7" s="38">
        <v>1954</v>
      </c>
      <c r="W7" s="38">
        <v>0.59</v>
      </c>
      <c r="X7" s="38">
        <v>3311.86</v>
      </c>
      <c r="Y7" s="38">
        <v>76.67</v>
      </c>
      <c r="Z7" s="38">
        <v>85.9</v>
      </c>
      <c r="AA7" s="38">
        <v>88.53</v>
      </c>
      <c r="AB7" s="38">
        <v>91.22</v>
      </c>
      <c r="AC7" s="38">
        <v>92.41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492.4</v>
      </c>
      <c r="BG7" s="38">
        <v>465.47</v>
      </c>
      <c r="BH7" s="38">
        <v>458.29</v>
      </c>
      <c r="BI7" s="38">
        <v>438.37</v>
      </c>
      <c r="BJ7" s="38">
        <v>409.47</v>
      </c>
      <c r="BK7" s="38">
        <v>248.44</v>
      </c>
      <c r="BL7" s="38">
        <v>244.85</v>
      </c>
      <c r="BM7" s="38">
        <v>296.89</v>
      </c>
      <c r="BN7" s="38">
        <v>270.57</v>
      </c>
      <c r="BO7" s="38">
        <v>294.27</v>
      </c>
      <c r="BP7" s="38">
        <v>314.13</v>
      </c>
      <c r="BQ7" s="38">
        <v>49.4</v>
      </c>
      <c r="BR7" s="38">
        <v>67.91</v>
      </c>
      <c r="BS7" s="38">
        <v>66.53</v>
      </c>
      <c r="BT7" s="38">
        <v>67.05</v>
      </c>
      <c r="BU7" s="38">
        <v>67.540000000000006</v>
      </c>
      <c r="BV7" s="38">
        <v>66.73</v>
      </c>
      <c r="BW7" s="38">
        <v>64.78</v>
      </c>
      <c r="BX7" s="38">
        <v>63.06</v>
      </c>
      <c r="BY7" s="38">
        <v>62.5</v>
      </c>
      <c r="BZ7" s="38">
        <v>60.59</v>
      </c>
      <c r="CA7" s="38">
        <v>58.42</v>
      </c>
      <c r="CB7" s="38">
        <v>208.37</v>
      </c>
      <c r="CC7" s="38">
        <v>152.85</v>
      </c>
      <c r="CD7" s="38">
        <v>154.72</v>
      </c>
      <c r="CE7" s="38">
        <v>155.79</v>
      </c>
      <c r="CF7" s="38">
        <v>156.78</v>
      </c>
      <c r="CG7" s="38">
        <v>241.29</v>
      </c>
      <c r="CH7" s="38">
        <v>250.21</v>
      </c>
      <c r="CI7" s="38">
        <v>264.77</v>
      </c>
      <c r="CJ7" s="38">
        <v>269.33</v>
      </c>
      <c r="CK7" s="38">
        <v>280.23</v>
      </c>
      <c r="CL7" s="38">
        <v>282.27999999999997</v>
      </c>
      <c r="CM7" s="38">
        <v>100</v>
      </c>
      <c r="CN7" s="38">
        <v>100</v>
      </c>
      <c r="CO7" s="38">
        <v>100</v>
      </c>
      <c r="CP7" s="38">
        <v>100</v>
      </c>
      <c r="CQ7" s="38">
        <v>100</v>
      </c>
      <c r="CR7" s="38">
        <v>61.94</v>
      </c>
      <c r="CS7" s="38">
        <v>61.79</v>
      </c>
      <c r="CT7" s="38">
        <v>59.94</v>
      </c>
      <c r="CU7" s="38">
        <v>59.64</v>
      </c>
      <c r="CV7" s="38">
        <v>58.19</v>
      </c>
      <c r="CW7" s="38">
        <v>57.83</v>
      </c>
      <c r="CX7" s="38">
        <v>100</v>
      </c>
      <c r="CY7" s="38">
        <v>100</v>
      </c>
      <c r="CZ7" s="38">
        <v>100</v>
      </c>
      <c r="DA7" s="38">
        <v>100</v>
      </c>
      <c r="DB7" s="38">
        <v>100</v>
      </c>
      <c r="DC7" s="38">
        <v>94.14</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105</v>
      </c>
      <c r="EF7" s="38" t="s">
        <v>105</v>
      </c>
      <c r="EG7" s="38" t="s">
        <v>105</v>
      </c>
      <c r="EH7" s="38" t="s">
        <v>105</v>
      </c>
      <c r="EI7" s="38" t="s">
        <v>105</v>
      </c>
      <c r="EJ7" s="38" t="s">
        <v>105</v>
      </c>
      <c r="EK7" s="38" t="s">
        <v>105</v>
      </c>
      <c r="EL7" s="38" t="s">
        <v>105</v>
      </c>
      <c r="EM7" s="38" t="s">
        <v>105</v>
      </c>
      <c r="EN7" s="38" t="s">
        <v>105</v>
      </c>
      <c r="EO7" s="38" t="s">
        <v>105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115</v>
      </c>
      <c r="D13" t="s">
        <v>115</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2022-09-21T05:00:28Z</dcterms:created>
  <dcterms:modified xsi:type="dcterms:W3CDTF">2022-09-21T05:00:28Z</dcterms:modified>
</cp:coreProperties>
</file>